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980" windowHeight="7815"/>
  </bookViews>
  <sheets>
    <sheet name="SEM TR" sheetId="1" r:id="rId1"/>
    <sheet name="COM TR" sheetId="2" r:id="rId2"/>
    <sheet name="Saldos Devedores" sheetId="4" r:id="rId3"/>
    <sheet name="Parcelas" sheetId="5" r:id="rId4"/>
  </sheets>
  <calcPr calcId="145621"/>
</workbook>
</file>

<file path=xl/calcChain.xml><?xml version="1.0" encoding="utf-8"?>
<calcChain xmlns="http://schemas.openxmlformats.org/spreadsheetml/2006/main">
  <c r="C8" i="2" l="1"/>
  <c r="C7" i="2"/>
  <c r="H7" i="2" l="1"/>
  <c r="H8" i="2" s="1"/>
  <c r="H9" i="2" s="1"/>
  <c r="H10" i="2" s="1"/>
  <c r="H11" i="2" s="1"/>
  <c r="H12" i="2" s="1"/>
  <c r="H13" i="2" s="1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30" i="2" s="1"/>
  <c r="H31" i="2" s="1"/>
  <c r="H32" i="2" s="1"/>
  <c r="H33" i="2" s="1"/>
  <c r="H34" i="2" s="1"/>
  <c r="H35" i="2" s="1"/>
  <c r="H36" i="2" s="1"/>
  <c r="H37" i="2" s="1"/>
  <c r="H38" i="2" s="1"/>
  <c r="H39" i="2" s="1"/>
  <c r="H40" i="2" s="1"/>
  <c r="H41" i="2" s="1"/>
  <c r="H42" i="2" s="1"/>
  <c r="H43" i="2" s="1"/>
  <c r="H44" i="2" s="1"/>
  <c r="H45" i="2" s="1"/>
  <c r="H46" i="2" s="1"/>
  <c r="H47" i="2" s="1"/>
  <c r="H48" i="2" s="1"/>
  <c r="H49" i="2" s="1"/>
  <c r="H50" i="2" s="1"/>
  <c r="H51" i="2" s="1"/>
  <c r="H52" i="2" s="1"/>
  <c r="H53" i="2" s="1"/>
  <c r="H54" i="2" s="1"/>
  <c r="H55" i="2" s="1"/>
  <c r="H56" i="2" s="1"/>
  <c r="H57" i="2" s="1"/>
  <c r="H58" i="2" s="1"/>
  <c r="H59" i="2" s="1"/>
  <c r="H60" i="2" s="1"/>
  <c r="H61" i="2" s="1"/>
  <c r="H62" i="2" s="1"/>
  <c r="H63" i="2" s="1"/>
  <c r="H64" i="2" s="1"/>
  <c r="H65" i="2" s="1"/>
  <c r="H66" i="2" s="1"/>
  <c r="H67" i="2" s="1"/>
  <c r="H68" i="2" s="1"/>
  <c r="H69" i="2" s="1"/>
  <c r="H70" i="2" s="1"/>
  <c r="H71" i="2" s="1"/>
  <c r="H72" i="2" s="1"/>
  <c r="H73" i="2" s="1"/>
  <c r="H74" i="2" s="1"/>
  <c r="H75" i="2" s="1"/>
  <c r="H76" i="2" s="1"/>
  <c r="H77" i="2" s="1"/>
  <c r="H78" i="2" s="1"/>
  <c r="H79" i="2" s="1"/>
  <c r="H80" i="2" s="1"/>
  <c r="H81" i="2" s="1"/>
  <c r="H82" i="2" s="1"/>
  <c r="H83" i="2" s="1"/>
  <c r="H84" i="2" s="1"/>
  <c r="H85" i="2" s="1"/>
  <c r="H86" i="2" s="1"/>
  <c r="H87" i="2" s="1"/>
  <c r="H88" i="2" s="1"/>
  <c r="H89" i="2" s="1"/>
  <c r="H90" i="2" s="1"/>
  <c r="H91" i="2" s="1"/>
  <c r="H92" i="2" s="1"/>
  <c r="H93" i="2" s="1"/>
  <c r="H94" i="2" s="1"/>
  <c r="H95" i="2" s="1"/>
  <c r="H96" i="2" s="1"/>
  <c r="H97" i="2" s="1"/>
  <c r="H98" i="2" s="1"/>
  <c r="H99" i="2" s="1"/>
  <c r="H100" i="2" s="1"/>
  <c r="H101" i="2" s="1"/>
  <c r="H102" i="2" s="1"/>
  <c r="H103" i="2" s="1"/>
  <c r="H104" i="2" s="1"/>
  <c r="H105" i="2" s="1"/>
  <c r="H106" i="2" s="1"/>
  <c r="H107" i="2" s="1"/>
  <c r="H108" i="2" s="1"/>
  <c r="H109" i="2" s="1"/>
  <c r="H110" i="2" s="1"/>
  <c r="H111" i="2" s="1"/>
  <c r="H112" i="2" s="1"/>
  <c r="H113" i="2" s="1"/>
  <c r="H114" i="2" s="1"/>
  <c r="H115" i="2" s="1"/>
  <c r="H116" i="2" s="1"/>
  <c r="H117" i="2" s="1"/>
  <c r="H118" i="2" s="1"/>
  <c r="H119" i="2" s="1"/>
  <c r="H120" i="2" s="1"/>
  <c r="H121" i="2" s="1"/>
  <c r="H122" i="2" s="1"/>
  <c r="H123" i="2" s="1"/>
  <c r="H124" i="2" s="1"/>
  <c r="H125" i="2" s="1"/>
  <c r="H126" i="2" s="1"/>
  <c r="H127" i="2" s="1"/>
  <c r="H128" i="2" s="1"/>
  <c r="H129" i="2" s="1"/>
  <c r="H130" i="2" s="1"/>
  <c r="H131" i="2" s="1"/>
  <c r="H132" i="2" s="1"/>
  <c r="H133" i="2" s="1"/>
  <c r="H134" i="2" s="1"/>
  <c r="H135" i="2" s="1"/>
  <c r="H136" i="2" s="1"/>
  <c r="H137" i="2" s="1"/>
  <c r="H138" i="2" s="1"/>
  <c r="H139" i="2" s="1"/>
  <c r="H140" i="2" s="1"/>
  <c r="H141" i="2" s="1"/>
  <c r="H142" i="2" s="1"/>
  <c r="H143" i="2" s="1"/>
  <c r="H144" i="2" s="1"/>
  <c r="H145" i="2" s="1"/>
  <c r="H146" i="2" s="1"/>
  <c r="H147" i="2" s="1"/>
  <c r="H148" i="2" s="1"/>
  <c r="H149" i="2" s="1"/>
  <c r="H150" i="2" s="1"/>
  <c r="H151" i="2" s="1"/>
  <c r="H152" i="2" s="1"/>
  <c r="H153" i="2" s="1"/>
  <c r="H154" i="2" s="1"/>
  <c r="H155" i="2" s="1"/>
  <c r="H156" i="2" s="1"/>
  <c r="H157" i="2" s="1"/>
  <c r="H158" i="2" s="1"/>
  <c r="H159" i="2" s="1"/>
  <c r="H160" i="2" s="1"/>
  <c r="H161" i="2" s="1"/>
  <c r="H162" i="2" s="1"/>
  <c r="H163" i="2" s="1"/>
  <c r="H164" i="2" s="1"/>
  <c r="H165" i="2" s="1"/>
  <c r="H166" i="2" s="1"/>
  <c r="H167" i="2" s="1"/>
  <c r="H168" i="2" s="1"/>
  <c r="H169" i="2" s="1"/>
  <c r="H170" i="2" s="1"/>
  <c r="H171" i="2" s="1"/>
  <c r="H172" i="2" s="1"/>
  <c r="H173" i="2" s="1"/>
  <c r="H174" i="2" s="1"/>
  <c r="H175" i="2" s="1"/>
  <c r="H176" i="2" s="1"/>
  <c r="H177" i="2" s="1"/>
  <c r="H178" i="2" s="1"/>
  <c r="H179" i="2" s="1"/>
  <c r="H180" i="2" s="1"/>
  <c r="H181" i="2" s="1"/>
  <c r="H182" i="2" s="1"/>
  <c r="H183" i="2" s="1"/>
  <c r="H184" i="2" s="1"/>
  <c r="H185" i="2" s="1"/>
  <c r="H186" i="2" s="1"/>
  <c r="H187" i="2" s="1"/>
  <c r="H188" i="2" s="1"/>
  <c r="H189" i="2" s="1"/>
  <c r="H190" i="2" s="1"/>
  <c r="H191" i="2" s="1"/>
  <c r="H192" i="2" s="1"/>
  <c r="H193" i="2" s="1"/>
  <c r="H194" i="2" s="1"/>
  <c r="H195" i="2" s="1"/>
  <c r="H196" i="2" s="1"/>
  <c r="H197" i="2" s="1"/>
  <c r="H198" i="2" s="1"/>
  <c r="H199" i="2" s="1"/>
  <c r="H200" i="2" s="1"/>
  <c r="H201" i="2" s="1"/>
  <c r="H202" i="2" s="1"/>
  <c r="H203" i="2" s="1"/>
  <c r="H204" i="2" s="1"/>
  <c r="H205" i="2" s="1"/>
  <c r="H206" i="2" s="1"/>
  <c r="H207" i="2" s="1"/>
  <c r="H208" i="2" s="1"/>
  <c r="H209" i="2" s="1"/>
  <c r="H210" i="2" s="1"/>
  <c r="H211" i="2" s="1"/>
  <c r="H212" i="2" s="1"/>
  <c r="H213" i="2" s="1"/>
  <c r="H214" i="2" s="1"/>
  <c r="H215" i="2" s="1"/>
  <c r="H216" i="2" s="1"/>
  <c r="H217" i="2" s="1"/>
  <c r="H218" i="2" s="1"/>
  <c r="H219" i="2" s="1"/>
  <c r="H220" i="2" s="1"/>
  <c r="H221" i="2" s="1"/>
  <c r="H222" i="2" s="1"/>
  <c r="H223" i="2" s="1"/>
  <c r="H224" i="2" s="1"/>
  <c r="H225" i="2" s="1"/>
  <c r="H226" i="2" s="1"/>
  <c r="H227" i="2" s="1"/>
  <c r="H228" i="2" s="1"/>
  <c r="H229" i="2" s="1"/>
  <c r="H230" i="2" s="1"/>
  <c r="H231" i="2" s="1"/>
  <c r="H232" i="2" s="1"/>
  <c r="H233" i="2" s="1"/>
  <c r="H234" i="2" s="1"/>
  <c r="H235" i="2" s="1"/>
  <c r="H236" i="2" s="1"/>
  <c r="H237" i="2" s="1"/>
  <c r="H238" i="2" s="1"/>
  <c r="H239" i="2" s="1"/>
  <c r="H240" i="2" s="1"/>
  <c r="H241" i="2" s="1"/>
  <c r="H242" i="2" s="1"/>
  <c r="H243" i="2" s="1"/>
  <c r="H244" i="2" s="1"/>
  <c r="H245" i="2" s="1"/>
  <c r="G6" i="2"/>
  <c r="J6" i="2"/>
  <c r="C6" i="2"/>
  <c r="E7" i="2" l="1"/>
  <c r="E6" i="2"/>
  <c r="D6" i="2" s="1"/>
  <c r="F6" i="2" s="1"/>
  <c r="H6" i="1"/>
  <c r="D7" i="2" l="1"/>
  <c r="F7" i="2" s="1"/>
  <c r="E10" i="1"/>
  <c r="E14" i="1"/>
  <c r="E22" i="1"/>
  <c r="E30" i="1"/>
  <c r="E42" i="1"/>
  <c r="E54" i="1"/>
  <c r="E70" i="1"/>
  <c r="E82" i="1"/>
  <c r="E94" i="1"/>
  <c r="E110" i="1"/>
  <c r="E126" i="1"/>
  <c r="E138" i="1"/>
  <c r="E7" i="1"/>
  <c r="E11" i="1"/>
  <c r="E15" i="1"/>
  <c r="E19" i="1"/>
  <c r="E23" i="1"/>
  <c r="E27" i="1"/>
  <c r="E31" i="1"/>
  <c r="E35" i="1"/>
  <c r="E39" i="1"/>
  <c r="E43" i="1"/>
  <c r="E47" i="1"/>
  <c r="E51" i="1"/>
  <c r="E55" i="1"/>
  <c r="E59" i="1"/>
  <c r="E63" i="1"/>
  <c r="E67" i="1"/>
  <c r="E71" i="1"/>
  <c r="E75" i="1"/>
  <c r="E79" i="1"/>
  <c r="E83" i="1"/>
  <c r="E87" i="1"/>
  <c r="E91" i="1"/>
  <c r="E95" i="1"/>
  <c r="E99" i="1"/>
  <c r="E103" i="1"/>
  <c r="E107" i="1"/>
  <c r="E111" i="1"/>
  <c r="E115" i="1"/>
  <c r="E119" i="1"/>
  <c r="E123" i="1"/>
  <c r="E127" i="1"/>
  <c r="E131" i="1"/>
  <c r="E135" i="1"/>
  <c r="E139" i="1"/>
  <c r="E143" i="1"/>
  <c r="E147" i="1"/>
  <c r="E151" i="1"/>
  <c r="E155" i="1"/>
  <c r="E159" i="1"/>
  <c r="E163" i="1"/>
  <c r="E167" i="1"/>
  <c r="E171" i="1"/>
  <c r="E175" i="1"/>
  <c r="E179" i="1"/>
  <c r="E183" i="1"/>
  <c r="E187" i="1"/>
  <c r="E191" i="1"/>
  <c r="E195" i="1"/>
  <c r="E199" i="1"/>
  <c r="E203" i="1"/>
  <c r="E207" i="1"/>
  <c r="E211" i="1"/>
  <c r="E215" i="1"/>
  <c r="E219" i="1"/>
  <c r="E223" i="1"/>
  <c r="E227" i="1"/>
  <c r="E231" i="1"/>
  <c r="E235" i="1"/>
  <c r="E239" i="1"/>
  <c r="E243" i="1"/>
  <c r="E8" i="1"/>
  <c r="E12" i="1"/>
  <c r="E16" i="1"/>
  <c r="E9" i="1"/>
  <c r="E13" i="1"/>
  <c r="E17" i="1"/>
  <c r="E21" i="1"/>
  <c r="E25" i="1"/>
  <c r="E29" i="1"/>
  <c r="E33" i="1"/>
  <c r="E37" i="1"/>
  <c r="E41" i="1"/>
  <c r="E45" i="1"/>
  <c r="E49" i="1"/>
  <c r="E53" i="1"/>
  <c r="E57" i="1"/>
  <c r="E61" i="1"/>
  <c r="E65" i="1"/>
  <c r="E69" i="1"/>
  <c r="E73" i="1"/>
  <c r="E77" i="1"/>
  <c r="E81" i="1"/>
  <c r="E85" i="1"/>
  <c r="E89" i="1"/>
  <c r="E93" i="1"/>
  <c r="E97" i="1"/>
  <c r="E101" i="1"/>
  <c r="E105" i="1"/>
  <c r="E109" i="1"/>
  <c r="E113" i="1"/>
  <c r="E117" i="1"/>
  <c r="E121" i="1"/>
  <c r="E125" i="1"/>
  <c r="E129" i="1"/>
  <c r="E133" i="1"/>
  <c r="E137" i="1"/>
  <c r="E141" i="1"/>
  <c r="E145" i="1"/>
  <c r="E149" i="1"/>
  <c r="E153" i="1"/>
  <c r="E157" i="1"/>
  <c r="E161" i="1"/>
  <c r="E165" i="1"/>
  <c r="E169" i="1"/>
  <c r="E173" i="1"/>
  <c r="E177" i="1"/>
  <c r="E181" i="1"/>
  <c r="E185" i="1"/>
  <c r="E189" i="1"/>
  <c r="E193" i="1"/>
  <c r="E197" i="1"/>
  <c r="E201" i="1"/>
  <c r="E205" i="1"/>
  <c r="E209" i="1"/>
  <c r="E213" i="1"/>
  <c r="E217" i="1"/>
  <c r="E221" i="1"/>
  <c r="E225" i="1"/>
  <c r="E229" i="1"/>
  <c r="E233" i="1"/>
  <c r="E237" i="1"/>
  <c r="E241" i="1"/>
  <c r="E245" i="1"/>
  <c r="C6" i="1"/>
  <c r="E18" i="1"/>
  <c r="E26" i="1"/>
  <c r="E34" i="1"/>
  <c r="E38" i="1"/>
  <c r="E46" i="1"/>
  <c r="E50" i="1"/>
  <c r="E58" i="1"/>
  <c r="E62" i="1"/>
  <c r="E66" i="1"/>
  <c r="E74" i="1"/>
  <c r="E78" i="1"/>
  <c r="E86" i="1"/>
  <c r="E90" i="1"/>
  <c r="E98" i="1"/>
  <c r="E102" i="1"/>
  <c r="E106" i="1"/>
  <c r="E114" i="1"/>
  <c r="E118" i="1"/>
  <c r="E122" i="1"/>
  <c r="E130" i="1"/>
  <c r="E134" i="1"/>
  <c r="E142" i="1"/>
  <c r="E146" i="1"/>
  <c r="E242" i="1"/>
  <c r="E234" i="1"/>
  <c r="E226" i="1"/>
  <c r="E218" i="1"/>
  <c r="E210" i="1"/>
  <c r="E202" i="1"/>
  <c r="E194" i="1"/>
  <c r="E186" i="1"/>
  <c r="E178" i="1"/>
  <c r="E170" i="1"/>
  <c r="E162" i="1"/>
  <c r="E154" i="1"/>
  <c r="E144" i="1"/>
  <c r="E128" i="1"/>
  <c r="E112" i="1"/>
  <c r="E96" i="1"/>
  <c r="E80" i="1"/>
  <c r="E64" i="1"/>
  <c r="E48" i="1"/>
  <c r="E32" i="1"/>
  <c r="E6" i="1"/>
  <c r="D6" i="1" s="1"/>
  <c r="F6" i="1" s="1"/>
  <c r="C7" i="1" s="1"/>
  <c r="E232" i="1"/>
  <c r="E216" i="1"/>
  <c r="E200" i="1"/>
  <c r="E184" i="1"/>
  <c r="E168" i="1"/>
  <c r="E152" i="1"/>
  <c r="E124" i="1"/>
  <c r="E108" i="1"/>
  <c r="E92" i="1"/>
  <c r="E76" i="1"/>
  <c r="E60" i="1"/>
  <c r="E44" i="1"/>
  <c r="E28" i="1"/>
  <c r="E238" i="1"/>
  <c r="E230" i="1"/>
  <c r="E222" i="1"/>
  <c r="E214" i="1"/>
  <c r="E206" i="1"/>
  <c r="E198" i="1"/>
  <c r="E190" i="1"/>
  <c r="E182" i="1"/>
  <c r="E174" i="1"/>
  <c r="E166" i="1"/>
  <c r="E158" i="1"/>
  <c r="E150" i="1"/>
  <c r="E136" i="1"/>
  <c r="E120" i="1"/>
  <c r="E104" i="1"/>
  <c r="E88" i="1"/>
  <c r="E72" i="1"/>
  <c r="E56" i="1"/>
  <c r="E40" i="1"/>
  <c r="E24" i="1"/>
  <c r="E240" i="1"/>
  <c r="E224" i="1"/>
  <c r="E208" i="1"/>
  <c r="E192" i="1"/>
  <c r="E176" i="1"/>
  <c r="E160" i="1"/>
  <c r="E140" i="1"/>
  <c r="E244" i="1"/>
  <c r="E236" i="1"/>
  <c r="E228" i="1"/>
  <c r="E220" i="1"/>
  <c r="E212" i="1"/>
  <c r="E204" i="1"/>
  <c r="E196" i="1"/>
  <c r="E188" i="1"/>
  <c r="E180" i="1"/>
  <c r="E172" i="1"/>
  <c r="E164" i="1"/>
  <c r="E156" i="1"/>
  <c r="E148" i="1"/>
  <c r="E132" i="1"/>
  <c r="E116" i="1"/>
  <c r="E100" i="1"/>
  <c r="E84" i="1"/>
  <c r="E68" i="1"/>
  <c r="E52" i="1"/>
  <c r="E36" i="1"/>
  <c r="E20" i="1"/>
  <c r="G7" i="2" l="1"/>
  <c r="E8" i="2" s="1"/>
  <c r="D8" i="2" s="1"/>
  <c r="F8" i="2" s="1"/>
  <c r="D7" i="1"/>
  <c r="F7" i="1" s="1"/>
  <c r="C8" i="1" s="1"/>
  <c r="D8" i="1" s="1"/>
  <c r="F8" i="1" s="1"/>
  <c r="C9" i="1" s="1"/>
  <c r="D9" i="1" s="1"/>
  <c r="G8" i="2" l="1"/>
  <c r="F9" i="1"/>
  <c r="C10" i="1" s="1"/>
  <c r="D10" i="1" s="1"/>
  <c r="E9" i="2" l="1"/>
  <c r="D9" i="2" s="1"/>
  <c r="F9" i="2" s="1"/>
  <c r="G9" i="2" s="1"/>
  <c r="C9" i="2"/>
  <c r="F10" i="1"/>
  <c r="C11" i="1" s="1"/>
  <c r="D11" i="1" s="1"/>
  <c r="E10" i="2" l="1"/>
  <c r="D10" i="2" s="1"/>
  <c r="F10" i="2" s="1"/>
  <c r="G10" i="2" s="1"/>
  <c r="C11" i="2" s="1"/>
  <c r="C10" i="2"/>
  <c r="F11" i="1"/>
  <c r="C12" i="1" s="1"/>
  <c r="D12" i="1" s="1"/>
  <c r="E11" i="2" l="1"/>
  <c r="D11" i="2" s="1"/>
  <c r="F11" i="2" s="1"/>
  <c r="G11" i="2" s="1"/>
  <c r="C12" i="2" s="1"/>
  <c r="F12" i="1"/>
  <c r="C13" i="1" s="1"/>
  <c r="D13" i="1" s="1"/>
  <c r="F13" i="1" s="1"/>
  <c r="E12" i="2" l="1"/>
  <c r="D12" i="2" s="1"/>
  <c r="F12" i="2" s="1"/>
  <c r="C14" i="1"/>
  <c r="D14" i="1" s="1"/>
  <c r="F14" i="1" s="1"/>
  <c r="G12" i="2" l="1"/>
  <c r="C13" i="2" s="1"/>
  <c r="C15" i="1"/>
  <c r="D15" i="1" s="1"/>
  <c r="F15" i="1" s="1"/>
  <c r="E13" i="2" l="1"/>
  <c r="D13" i="2" s="1"/>
  <c r="F13" i="2" s="1"/>
  <c r="C16" i="1"/>
  <c r="D16" i="1" s="1"/>
  <c r="F16" i="1" s="1"/>
  <c r="G13" i="2" l="1"/>
  <c r="C14" i="2" s="1"/>
  <c r="C17" i="1"/>
  <c r="D17" i="1" s="1"/>
  <c r="F17" i="1" s="1"/>
  <c r="E14" i="2" l="1"/>
  <c r="D14" i="2" s="1"/>
  <c r="F14" i="2" s="1"/>
  <c r="C18" i="1"/>
  <c r="D18" i="1" s="1"/>
  <c r="F18" i="1" s="1"/>
  <c r="G14" i="2" l="1"/>
  <c r="C15" i="2" s="1"/>
  <c r="C19" i="1"/>
  <c r="D19" i="1" s="1"/>
  <c r="F19" i="1" s="1"/>
  <c r="E15" i="2" l="1"/>
  <c r="D15" i="2" s="1"/>
  <c r="F15" i="2" s="1"/>
  <c r="C20" i="1"/>
  <c r="D20" i="1" s="1"/>
  <c r="F20" i="1" s="1"/>
  <c r="G15" i="2" l="1"/>
  <c r="C16" i="2" s="1"/>
  <c r="C21" i="1"/>
  <c r="D21" i="1" s="1"/>
  <c r="F21" i="1" s="1"/>
  <c r="E16" i="2" l="1"/>
  <c r="D16" i="2" s="1"/>
  <c r="F16" i="2" s="1"/>
  <c r="C22" i="1"/>
  <c r="D22" i="1" s="1"/>
  <c r="F22" i="1" s="1"/>
  <c r="G16" i="2" l="1"/>
  <c r="C17" i="2" s="1"/>
  <c r="C23" i="1"/>
  <c r="D23" i="1" s="1"/>
  <c r="F23" i="1" s="1"/>
  <c r="E17" i="2" l="1"/>
  <c r="D17" i="2" s="1"/>
  <c r="F17" i="2" s="1"/>
  <c r="C24" i="1"/>
  <c r="D24" i="1" s="1"/>
  <c r="F24" i="1" s="1"/>
  <c r="G17" i="2" l="1"/>
  <c r="C18" i="2" s="1"/>
  <c r="C25" i="1"/>
  <c r="D25" i="1" s="1"/>
  <c r="F25" i="1" s="1"/>
  <c r="E18" i="2" l="1"/>
  <c r="D18" i="2" s="1"/>
  <c r="F18" i="2" s="1"/>
  <c r="C26" i="1"/>
  <c r="D26" i="1" s="1"/>
  <c r="F26" i="1" s="1"/>
  <c r="G18" i="2" l="1"/>
  <c r="C19" i="2" s="1"/>
  <c r="C27" i="1"/>
  <c r="D27" i="1" s="1"/>
  <c r="F27" i="1" s="1"/>
  <c r="E19" i="2" l="1"/>
  <c r="D19" i="2" s="1"/>
  <c r="F19" i="2" s="1"/>
  <c r="C28" i="1"/>
  <c r="D28" i="1" s="1"/>
  <c r="F28" i="1" s="1"/>
  <c r="G19" i="2" l="1"/>
  <c r="C20" i="2" s="1"/>
  <c r="C29" i="1"/>
  <c r="D29" i="1" s="1"/>
  <c r="F29" i="1" s="1"/>
  <c r="E20" i="2" l="1"/>
  <c r="D20" i="2" s="1"/>
  <c r="F20" i="2" s="1"/>
  <c r="C30" i="1"/>
  <c r="D30" i="1" s="1"/>
  <c r="F30" i="1" s="1"/>
  <c r="G20" i="2" l="1"/>
  <c r="C21" i="2" s="1"/>
  <c r="C31" i="1"/>
  <c r="D31" i="1" s="1"/>
  <c r="F31" i="1" s="1"/>
  <c r="E21" i="2" l="1"/>
  <c r="D21" i="2" s="1"/>
  <c r="F21" i="2" s="1"/>
  <c r="C32" i="1"/>
  <c r="D32" i="1" s="1"/>
  <c r="F32" i="1" s="1"/>
  <c r="G21" i="2" l="1"/>
  <c r="C22" i="2" s="1"/>
  <c r="C33" i="1"/>
  <c r="D33" i="1" s="1"/>
  <c r="F33" i="1" s="1"/>
  <c r="E22" i="2" l="1"/>
  <c r="D22" i="2" s="1"/>
  <c r="F22" i="2" s="1"/>
  <c r="C34" i="1"/>
  <c r="D34" i="1" s="1"/>
  <c r="F34" i="1" s="1"/>
  <c r="G22" i="2" l="1"/>
  <c r="C23" i="2" s="1"/>
  <c r="C35" i="1"/>
  <c r="D35" i="1" s="1"/>
  <c r="F35" i="1" s="1"/>
  <c r="E23" i="2" l="1"/>
  <c r="D23" i="2" s="1"/>
  <c r="F23" i="2" s="1"/>
  <c r="C36" i="1"/>
  <c r="D36" i="1" s="1"/>
  <c r="F36" i="1" s="1"/>
  <c r="G23" i="2" l="1"/>
  <c r="C24" i="2" s="1"/>
  <c r="C37" i="1"/>
  <c r="D37" i="1" s="1"/>
  <c r="F37" i="1" s="1"/>
  <c r="E24" i="2" l="1"/>
  <c r="D24" i="2" s="1"/>
  <c r="F24" i="2" s="1"/>
  <c r="C38" i="1"/>
  <c r="D38" i="1" s="1"/>
  <c r="F38" i="1" s="1"/>
  <c r="G24" i="2" l="1"/>
  <c r="C25" i="2" s="1"/>
  <c r="C39" i="1"/>
  <c r="D39" i="1" s="1"/>
  <c r="F39" i="1" s="1"/>
  <c r="E25" i="2" l="1"/>
  <c r="D25" i="2" s="1"/>
  <c r="F25" i="2" s="1"/>
  <c r="C40" i="1"/>
  <c r="D40" i="1" s="1"/>
  <c r="F40" i="1" s="1"/>
  <c r="G25" i="2" l="1"/>
  <c r="C26" i="2" s="1"/>
  <c r="C41" i="1"/>
  <c r="D41" i="1" s="1"/>
  <c r="F41" i="1" s="1"/>
  <c r="E26" i="2" l="1"/>
  <c r="D26" i="2" s="1"/>
  <c r="F26" i="2" s="1"/>
  <c r="C42" i="1"/>
  <c r="D42" i="1" s="1"/>
  <c r="F42" i="1"/>
  <c r="G26" i="2" l="1"/>
  <c r="C27" i="2" s="1"/>
  <c r="C43" i="1"/>
  <c r="D43" i="1" s="1"/>
  <c r="F43" i="1" s="1"/>
  <c r="E27" i="2" l="1"/>
  <c r="D27" i="2" s="1"/>
  <c r="F27" i="2" s="1"/>
  <c r="C44" i="1"/>
  <c r="D44" i="1" s="1"/>
  <c r="F44" i="1" s="1"/>
  <c r="G27" i="2" l="1"/>
  <c r="C28" i="2" s="1"/>
  <c r="C45" i="1"/>
  <c r="D45" i="1" s="1"/>
  <c r="F45" i="1" s="1"/>
  <c r="E28" i="2" l="1"/>
  <c r="D28" i="2" s="1"/>
  <c r="F28" i="2" s="1"/>
  <c r="C46" i="1"/>
  <c r="D46" i="1" s="1"/>
  <c r="F46" i="1" s="1"/>
  <c r="G28" i="2" l="1"/>
  <c r="C29" i="2" s="1"/>
  <c r="C47" i="1"/>
  <c r="D47" i="1" s="1"/>
  <c r="F47" i="1" s="1"/>
  <c r="E29" i="2" l="1"/>
  <c r="D29" i="2" s="1"/>
  <c r="F29" i="2" s="1"/>
  <c r="C48" i="1"/>
  <c r="D48" i="1" s="1"/>
  <c r="F48" i="1" s="1"/>
  <c r="G29" i="2" l="1"/>
  <c r="C30" i="2" s="1"/>
  <c r="C49" i="1"/>
  <c r="D49" i="1" s="1"/>
  <c r="F49" i="1" s="1"/>
  <c r="E30" i="2" l="1"/>
  <c r="D30" i="2" s="1"/>
  <c r="F30" i="2" s="1"/>
  <c r="C50" i="1"/>
  <c r="D50" i="1" s="1"/>
  <c r="F50" i="1" s="1"/>
  <c r="G30" i="2" l="1"/>
  <c r="C31" i="2" s="1"/>
  <c r="C51" i="1"/>
  <c r="D51" i="1" s="1"/>
  <c r="F51" i="1" s="1"/>
  <c r="E31" i="2" l="1"/>
  <c r="D31" i="2" s="1"/>
  <c r="F31" i="2" s="1"/>
  <c r="C52" i="1"/>
  <c r="D52" i="1" s="1"/>
  <c r="F52" i="1" s="1"/>
  <c r="G31" i="2" l="1"/>
  <c r="C32" i="2" s="1"/>
  <c r="C53" i="1"/>
  <c r="D53" i="1" s="1"/>
  <c r="F53" i="1" s="1"/>
  <c r="E32" i="2" l="1"/>
  <c r="D32" i="2" s="1"/>
  <c r="F32" i="2" s="1"/>
  <c r="C54" i="1"/>
  <c r="D54" i="1" s="1"/>
  <c r="F54" i="1" s="1"/>
  <c r="G32" i="2" l="1"/>
  <c r="C33" i="2" s="1"/>
  <c r="C55" i="1"/>
  <c r="D55" i="1" s="1"/>
  <c r="F55" i="1" s="1"/>
  <c r="E33" i="2" l="1"/>
  <c r="D33" i="2" s="1"/>
  <c r="F33" i="2" s="1"/>
  <c r="C56" i="1"/>
  <c r="D56" i="1" s="1"/>
  <c r="F56" i="1" s="1"/>
  <c r="G33" i="2" l="1"/>
  <c r="C34" i="2" s="1"/>
  <c r="C57" i="1"/>
  <c r="D57" i="1" s="1"/>
  <c r="F57" i="1" s="1"/>
  <c r="E34" i="2" l="1"/>
  <c r="D34" i="2" s="1"/>
  <c r="F34" i="2" s="1"/>
  <c r="C58" i="1"/>
  <c r="D58" i="1" s="1"/>
  <c r="F58" i="1" s="1"/>
  <c r="G34" i="2" l="1"/>
  <c r="C35" i="2" s="1"/>
  <c r="C59" i="1"/>
  <c r="D59" i="1" s="1"/>
  <c r="F59" i="1"/>
  <c r="E35" i="2" l="1"/>
  <c r="D35" i="2" s="1"/>
  <c r="F35" i="2" s="1"/>
  <c r="C60" i="1"/>
  <c r="D60" i="1" s="1"/>
  <c r="F60" i="1" s="1"/>
  <c r="G35" i="2" l="1"/>
  <c r="C36" i="2" s="1"/>
  <c r="C61" i="1"/>
  <c r="D61" i="1" s="1"/>
  <c r="F61" i="1" s="1"/>
  <c r="E36" i="2" l="1"/>
  <c r="D36" i="2" s="1"/>
  <c r="F36" i="2" s="1"/>
  <c r="C62" i="1"/>
  <c r="D62" i="1" s="1"/>
  <c r="F62" i="1" s="1"/>
  <c r="G36" i="2" l="1"/>
  <c r="C37" i="2" s="1"/>
  <c r="C63" i="1"/>
  <c r="D63" i="1" s="1"/>
  <c r="F63" i="1" s="1"/>
  <c r="E37" i="2" l="1"/>
  <c r="D37" i="2" s="1"/>
  <c r="F37" i="2" s="1"/>
  <c r="C64" i="1"/>
  <c r="D64" i="1" s="1"/>
  <c r="F64" i="1" s="1"/>
  <c r="G37" i="2" l="1"/>
  <c r="C38" i="2" s="1"/>
  <c r="C65" i="1"/>
  <c r="D65" i="1" s="1"/>
  <c r="F65" i="1" s="1"/>
  <c r="E38" i="2" l="1"/>
  <c r="D38" i="2" s="1"/>
  <c r="F38" i="2" s="1"/>
  <c r="C66" i="1"/>
  <c r="D66" i="1" s="1"/>
  <c r="F66" i="1" s="1"/>
  <c r="G38" i="2" l="1"/>
  <c r="C39" i="2" s="1"/>
  <c r="C67" i="1"/>
  <c r="D67" i="1" s="1"/>
  <c r="F67" i="1" s="1"/>
  <c r="E39" i="2" l="1"/>
  <c r="D39" i="2" s="1"/>
  <c r="F39" i="2" s="1"/>
  <c r="C68" i="1"/>
  <c r="D68" i="1" s="1"/>
  <c r="F68" i="1" s="1"/>
  <c r="G39" i="2" l="1"/>
  <c r="C40" i="2" s="1"/>
  <c r="C69" i="1"/>
  <c r="D69" i="1" s="1"/>
  <c r="F69" i="1" s="1"/>
  <c r="E40" i="2" l="1"/>
  <c r="D40" i="2" s="1"/>
  <c r="F40" i="2" s="1"/>
  <c r="C70" i="1"/>
  <c r="D70" i="1" s="1"/>
  <c r="F70" i="1" s="1"/>
  <c r="G40" i="2" l="1"/>
  <c r="C41" i="2" s="1"/>
  <c r="C71" i="1"/>
  <c r="D71" i="1" s="1"/>
  <c r="F71" i="1" s="1"/>
  <c r="E41" i="2" l="1"/>
  <c r="D41" i="2" s="1"/>
  <c r="F41" i="2" s="1"/>
  <c r="C72" i="1"/>
  <c r="D72" i="1" s="1"/>
  <c r="F72" i="1" s="1"/>
  <c r="G41" i="2" l="1"/>
  <c r="C42" i="2" s="1"/>
  <c r="C73" i="1"/>
  <c r="D73" i="1" s="1"/>
  <c r="F73" i="1" s="1"/>
  <c r="E42" i="2" l="1"/>
  <c r="D42" i="2" s="1"/>
  <c r="F42" i="2" s="1"/>
  <c r="C74" i="1"/>
  <c r="D74" i="1" s="1"/>
  <c r="F74" i="1" s="1"/>
  <c r="G42" i="2" l="1"/>
  <c r="C43" i="2" s="1"/>
  <c r="C75" i="1"/>
  <c r="D75" i="1" s="1"/>
  <c r="F75" i="1" s="1"/>
  <c r="E43" i="2" l="1"/>
  <c r="D43" i="2" s="1"/>
  <c r="F43" i="2" s="1"/>
  <c r="C76" i="1"/>
  <c r="D76" i="1" s="1"/>
  <c r="F76" i="1" s="1"/>
  <c r="G43" i="2" l="1"/>
  <c r="C44" i="2" s="1"/>
  <c r="C77" i="1"/>
  <c r="D77" i="1" s="1"/>
  <c r="F77" i="1" s="1"/>
  <c r="E44" i="2" l="1"/>
  <c r="D44" i="2" s="1"/>
  <c r="F44" i="2" s="1"/>
  <c r="C78" i="1"/>
  <c r="D78" i="1" s="1"/>
  <c r="F78" i="1" s="1"/>
  <c r="G44" i="2" l="1"/>
  <c r="C45" i="2" s="1"/>
  <c r="C79" i="1"/>
  <c r="D79" i="1" s="1"/>
  <c r="F79" i="1" s="1"/>
  <c r="E45" i="2" l="1"/>
  <c r="D45" i="2" s="1"/>
  <c r="F45" i="2" s="1"/>
  <c r="C80" i="1"/>
  <c r="D80" i="1" s="1"/>
  <c r="F80" i="1" s="1"/>
  <c r="G45" i="2" l="1"/>
  <c r="C46" i="2" s="1"/>
  <c r="C81" i="1"/>
  <c r="D81" i="1" s="1"/>
  <c r="F81" i="1" s="1"/>
  <c r="E46" i="2" l="1"/>
  <c r="D46" i="2" s="1"/>
  <c r="F46" i="2" s="1"/>
  <c r="C82" i="1"/>
  <c r="D82" i="1" s="1"/>
  <c r="F82" i="1" s="1"/>
  <c r="G46" i="2" l="1"/>
  <c r="C47" i="2" s="1"/>
  <c r="C83" i="1"/>
  <c r="D83" i="1" s="1"/>
  <c r="F83" i="1" s="1"/>
  <c r="E47" i="2" l="1"/>
  <c r="D47" i="2" s="1"/>
  <c r="F47" i="2" s="1"/>
  <c r="C84" i="1"/>
  <c r="D84" i="1" s="1"/>
  <c r="F84" i="1" s="1"/>
  <c r="G47" i="2" l="1"/>
  <c r="C48" i="2" s="1"/>
  <c r="C85" i="1"/>
  <c r="D85" i="1" s="1"/>
  <c r="F85" i="1" s="1"/>
  <c r="E48" i="2" l="1"/>
  <c r="D48" i="2" s="1"/>
  <c r="F48" i="2" s="1"/>
  <c r="C86" i="1"/>
  <c r="D86" i="1" s="1"/>
  <c r="F86" i="1" s="1"/>
  <c r="G48" i="2" l="1"/>
  <c r="C49" i="2" s="1"/>
  <c r="C87" i="1"/>
  <c r="D87" i="1" s="1"/>
  <c r="F87" i="1" s="1"/>
  <c r="E49" i="2" l="1"/>
  <c r="D49" i="2" s="1"/>
  <c r="F49" i="2" s="1"/>
  <c r="C88" i="1"/>
  <c r="D88" i="1" s="1"/>
  <c r="F88" i="1" s="1"/>
  <c r="G49" i="2" l="1"/>
  <c r="C50" i="2" s="1"/>
  <c r="C89" i="1"/>
  <c r="D89" i="1" s="1"/>
  <c r="F89" i="1" s="1"/>
  <c r="E50" i="2" l="1"/>
  <c r="D50" i="2" s="1"/>
  <c r="F50" i="2" s="1"/>
  <c r="C90" i="1"/>
  <c r="D90" i="1" s="1"/>
  <c r="F90" i="1" s="1"/>
  <c r="G50" i="2" l="1"/>
  <c r="C51" i="2" s="1"/>
  <c r="C91" i="1"/>
  <c r="D91" i="1" s="1"/>
  <c r="F91" i="1" s="1"/>
  <c r="E51" i="2" l="1"/>
  <c r="D51" i="2" s="1"/>
  <c r="F51" i="2" s="1"/>
  <c r="C92" i="1"/>
  <c r="D92" i="1" s="1"/>
  <c r="F92" i="1" s="1"/>
  <c r="G51" i="2" l="1"/>
  <c r="C52" i="2" s="1"/>
  <c r="C93" i="1"/>
  <c r="D93" i="1" s="1"/>
  <c r="F93" i="1" s="1"/>
  <c r="E52" i="2" l="1"/>
  <c r="D52" i="2" s="1"/>
  <c r="F52" i="2" s="1"/>
  <c r="C94" i="1"/>
  <c r="D94" i="1" s="1"/>
  <c r="F94" i="1" s="1"/>
  <c r="G52" i="2" l="1"/>
  <c r="C53" i="2" s="1"/>
  <c r="C95" i="1"/>
  <c r="D95" i="1" s="1"/>
  <c r="F95" i="1" s="1"/>
  <c r="E53" i="2" l="1"/>
  <c r="D53" i="2" s="1"/>
  <c r="F53" i="2" s="1"/>
  <c r="C96" i="1"/>
  <c r="D96" i="1" s="1"/>
  <c r="F96" i="1" s="1"/>
  <c r="G53" i="2" l="1"/>
  <c r="C54" i="2" s="1"/>
  <c r="C97" i="1"/>
  <c r="D97" i="1" s="1"/>
  <c r="F97" i="1" s="1"/>
  <c r="E54" i="2" l="1"/>
  <c r="D54" i="2" s="1"/>
  <c r="F54" i="2" s="1"/>
  <c r="C98" i="1"/>
  <c r="D98" i="1" s="1"/>
  <c r="F98" i="1" s="1"/>
  <c r="G54" i="2" l="1"/>
  <c r="C55" i="2" s="1"/>
  <c r="C99" i="1"/>
  <c r="D99" i="1" s="1"/>
  <c r="F99" i="1" s="1"/>
  <c r="E55" i="2" l="1"/>
  <c r="D55" i="2" s="1"/>
  <c r="F55" i="2" s="1"/>
  <c r="C100" i="1"/>
  <c r="D100" i="1" s="1"/>
  <c r="F100" i="1" s="1"/>
  <c r="G55" i="2" l="1"/>
  <c r="C56" i="2" s="1"/>
  <c r="C101" i="1"/>
  <c r="D101" i="1" s="1"/>
  <c r="F101" i="1" s="1"/>
  <c r="E56" i="2" l="1"/>
  <c r="D56" i="2" s="1"/>
  <c r="F56" i="2" s="1"/>
  <c r="C102" i="1"/>
  <c r="D102" i="1" s="1"/>
  <c r="F102" i="1" s="1"/>
  <c r="G56" i="2" l="1"/>
  <c r="C57" i="2" s="1"/>
  <c r="C103" i="1"/>
  <c r="D103" i="1" s="1"/>
  <c r="F103" i="1" s="1"/>
  <c r="E57" i="2" l="1"/>
  <c r="D57" i="2" s="1"/>
  <c r="F57" i="2" s="1"/>
  <c r="C104" i="1"/>
  <c r="D104" i="1" s="1"/>
  <c r="F104" i="1" s="1"/>
  <c r="G57" i="2" l="1"/>
  <c r="C58" i="2" s="1"/>
  <c r="C105" i="1"/>
  <c r="D105" i="1" s="1"/>
  <c r="F105" i="1" s="1"/>
  <c r="E58" i="2" l="1"/>
  <c r="D58" i="2" s="1"/>
  <c r="F58" i="2" s="1"/>
  <c r="C106" i="1"/>
  <c r="D106" i="1" s="1"/>
  <c r="F106" i="1" s="1"/>
  <c r="G58" i="2" l="1"/>
  <c r="C59" i="2" s="1"/>
  <c r="C107" i="1"/>
  <c r="D107" i="1" s="1"/>
  <c r="F107" i="1" s="1"/>
  <c r="E59" i="2" l="1"/>
  <c r="D59" i="2" s="1"/>
  <c r="F59" i="2" s="1"/>
  <c r="C108" i="1"/>
  <c r="D108" i="1" s="1"/>
  <c r="F108" i="1" s="1"/>
  <c r="G59" i="2" l="1"/>
  <c r="C60" i="2" s="1"/>
  <c r="C109" i="1"/>
  <c r="D109" i="1" s="1"/>
  <c r="F109" i="1" s="1"/>
  <c r="E60" i="2" l="1"/>
  <c r="D60" i="2" s="1"/>
  <c r="F60" i="2" s="1"/>
  <c r="C110" i="1"/>
  <c r="D110" i="1" s="1"/>
  <c r="F110" i="1" s="1"/>
  <c r="G60" i="2" l="1"/>
  <c r="C61" i="2" s="1"/>
  <c r="C111" i="1"/>
  <c r="D111" i="1" s="1"/>
  <c r="F111" i="1" s="1"/>
  <c r="E61" i="2" l="1"/>
  <c r="D61" i="2" s="1"/>
  <c r="F61" i="2" s="1"/>
  <c r="C112" i="1"/>
  <c r="D112" i="1" s="1"/>
  <c r="F112" i="1" s="1"/>
  <c r="G61" i="2" l="1"/>
  <c r="C62" i="2" s="1"/>
  <c r="C113" i="1"/>
  <c r="D113" i="1" s="1"/>
  <c r="F113" i="1" s="1"/>
  <c r="E62" i="2" l="1"/>
  <c r="D62" i="2" s="1"/>
  <c r="F62" i="2" s="1"/>
  <c r="C114" i="1"/>
  <c r="D114" i="1" s="1"/>
  <c r="F114" i="1" s="1"/>
  <c r="G62" i="2" l="1"/>
  <c r="C63" i="2" s="1"/>
  <c r="C115" i="1"/>
  <c r="D115" i="1" s="1"/>
  <c r="F115" i="1" s="1"/>
  <c r="E63" i="2" l="1"/>
  <c r="D63" i="2" s="1"/>
  <c r="F63" i="2" s="1"/>
  <c r="C116" i="1"/>
  <c r="D116" i="1" s="1"/>
  <c r="F116" i="1" s="1"/>
  <c r="G63" i="2" l="1"/>
  <c r="C64" i="2" s="1"/>
  <c r="C117" i="1"/>
  <c r="D117" i="1" s="1"/>
  <c r="F117" i="1" s="1"/>
  <c r="E64" i="2" l="1"/>
  <c r="D64" i="2" s="1"/>
  <c r="F64" i="2" s="1"/>
  <c r="C118" i="1"/>
  <c r="D118" i="1" s="1"/>
  <c r="F118" i="1" s="1"/>
  <c r="G64" i="2" l="1"/>
  <c r="C65" i="2" s="1"/>
  <c r="C119" i="1"/>
  <c r="D119" i="1" s="1"/>
  <c r="F119" i="1" s="1"/>
  <c r="E65" i="2" l="1"/>
  <c r="D65" i="2" s="1"/>
  <c r="F65" i="2" s="1"/>
  <c r="C120" i="1"/>
  <c r="D120" i="1" s="1"/>
  <c r="F120" i="1" s="1"/>
  <c r="G65" i="2" l="1"/>
  <c r="C66" i="2" s="1"/>
  <c r="C121" i="1"/>
  <c r="D121" i="1" s="1"/>
  <c r="F121" i="1" s="1"/>
  <c r="E66" i="2" l="1"/>
  <c r="D66" i="2" s="1"/>
  <c r="F66" i="2" s="1"/>
  <c r="C122" i="1"/>
  <c r="D122" i="1" s="1"/>
  <c r="F122" i="1" s="1"/>
  <c r="G66" i="2" l="1"/>
  <c r="C67" i="2" s="1"/>
  <c r="C123" i="1"/>
  <c r="D123" i="1" s="1"/>
  <c r="F123" i="1" s="1"/>
  <c r="E67" i="2" l="1"/>
  <c r="D67" i="2" s="1"/>
  <c r="F67" i="2" s="1"/>
  <c r="C124" i="1"/>
  <c r="D124" i="1" s="1"/>
  <c r="F124" i="1" s="1"/>
  <c r="G67" i="2" l="1"/>
  <c r="C68" i="2" s="1"/>
  <c r="C125" i="1"/>
  <c r="D125" i="1" s="1"/>
  <c r="F125" i="1" s="1"/>
  <c r="E68" i="2" l="1"/>
  <c r="D68" i="2" s="1"/>
  <c r="F68" i="2" s="1"/>
  <c r="C126" i="1"/>
  <c r="D126" i="1" s="1"/>
  <c r="F126" i="1" s="1"/>
  <c r="G68" i="2" l="1"/>
  <c r="C69" i="2" s="1"/>
  <c r="C127" i="1"/>
  <c r="D127" i="1" s="1"/>
  <c r="F127" i="1" s="1"/>
  <c r="E69" i="2" l="1"/>
  <c r="D69" i="2" s="1"/>
  <c r="F69" i="2" s="1"/>
  <c r="C128" i="1"/>
  <c r="D128" i="1" s="1"/>
  <c r="F128" i="1" s="1"/>
  <c r="G69" i="2" l="1"/>
  <c r="C70" i="2" s="1"/>
  <c r="C129" i="1"/>
  <c r="D129" i="1" s="1"/>
  <c r="F129" i="1" s="1"/>
  <c r="E70" i="2" l="1"/>
  <c r="D70" i="2" s="1"/>
  <c r="F70" i="2" s="1"/>
  <c r="C130" i="1"/>
  <c r="D130" i="1" s="1"/>
  <c r="F130" i="1" s="1"/>
  <c r="G70" i="2" l="1"/>
  <c r="C71" i="2" s="1"/>
  <c r="C131" i="1"/>
  <c r="D131" i="1" s="1"/>
  <c r="F131" i="1" s="1"/>
  <c r="E71" i="2" l="1"/>
  <c r="D71" i="2" s="1"/>
  <c r="F71" i="2" s="1"/>
  <c r="C132" i="1"/>
  <c r="D132" i="1" s="1"/>
  <c r="F132" i="1" s="1"/>
  <c r="G71" i="2" l="1"/>
  <c r="C72" i="2" s="1"/>
  <c r="C133" i="1"/>
  <c r="D133" i="1" s="1"/>
  <c r="F133" i="1"/>
  <c r="E72" i="2" l="1"/>
  <c r="D72" i="2" s="1"/>
  <c r="F72" i="2" s="1"/>
  <c r="C134" i="1"/>
  <c r="D134" i="1" s="1"/>
  <c r="F134" i="1" s="1"/>
  <c r="G72" i="2" l="1"/>
  <c r="C73" i="2" s="1"/>
  <c r="C135" i="1"/>
  <c r="D135" i="1" s="1"/>
  <c r="F135" i="1" s="1"/>
  <c r="E73" i="2" l="1"/>
  <c r="D73" i="2" s="1"/>
  <c r="F73" i="2" s="1"/>
  <c r="C136" i="1"/>
  <c r="D136" i="1" s="1"/>
  <c r="F136" i="1" s="1"/>
  <c r="G73" i="2" l="1"/>
  <c r="C74" i="2" s="1"/>
  <c r="C137" i="1"/>
  <c r="D137" i="1" s="1"/>
  <c r="F137" i="1" s="1"/>
  <c r="E74" i="2" l="1"/>
  <c r="D74" i="2" s="1"/>
  <c r="F74" i="2" s="1"/>
  <c r="C138" i="1"/>
  <c r="D138" i="1" s="1"/>
  <c r="F138" i="1" s="1"/>
  <c r="G74" i="2" l="1"/>
  <c r="C75" i="2" s="1"/>
  <c r="C139" i="1"/>
  <c r="D139" i="1" s="1"/>
  <c r="F139" i="1" s="1"/>
  <c r="E75" i="2" l="1"/>
  <c r="D75" i="2" s="1"/>
  <c r="F75" i="2" s="1"/>
  <c r="C140" i="1"/>
  <c r="D140" i="1" s="1"/>
  <c r="F140" i="1" s="1"/>
  <c r="G75" i="2" l="1"/>
  <c r="C76" i="2" s="1"/>
  <c r="C141" i="1"/>
  <c r="D141" i="1" s="1"/>
  <c r="F141" i="1" s="1"/>
  <c r="E76" i="2" l="1"/>
  <c r="D76" i="2" s="1"/>
  <c r="F76" i="2" s="1"/>
  <c r="C142" i="1"/>
  <c r="D142" i="1" s="1"/>
  <c r="F142" i="1" s="1"/>
  <c r="G76" i="2" l="1"/>
  <c r="C77" i="2" s="1"/>
  <c r="C143" i="1"/>
  <c r="D143" i="1" s="1"/>
  <c r="F143" i="1" s="1"/>
  <c r="E77" i="2" l="1"/>
  <c r="D77" i="2" s="1"/>
  <c r="F77" i="2" s="1"/>
  <c r="C144" i="1"/>
  <c r="D144" i="1" s="1"/>
  <c r="F144" i="1" s="1"/>
  <c r="G77" i="2" l="1"/>
  <c r="C78" i="2" s="1"/>
  <c r="C145" i="1"/>
  <c r="D145" i="1" s="1"/>
  <c r="F145" i="1" s="1"/>
  <c r="E78" i="2" l="1"/>
  <c r="D78" i="2" s="1"/>
  <c r="F78" i="2" s="1"/>
  <c r="C146" i="1"/>
  <c r="D146" i="1" s="1"/>
  <c r="F146" i="1" s="1"/>
  <c r="G78" i="2" l="1"/>
  <c r="C79" i="2" s="1"/>
  <c r="C147" i="1"/>
  <c r="D147" i="1" s="1"/>
  <c r="F147" i="1" s="1"/>
  <c r="E79" i="2" l="1"/>
  <c r="D79" i="2" s="1"/>
  <c r="F79" i="2" s="1"/>
  <c r="C148" i="1"/>
  <c r="D148" i="1" s="1"/>
  <c r="F148" i="1" s="1"/>
  <c r="G79" i="2" l="1"/>
  <c r="C80" i="2" s="1"/>
  <c r="C149" i="1"/>
  <c r="D149" i="1" s="1"/>
  <c r="F149" i="1" s="1"/>
  <c r="E80" i="2" l="1"/>
  <c r="D80" i="2" s="1"/>
  <c r="F80" i="2" s="1"/>
  <c r="C150" i="1"/>
  <c r="D150" i="1" s="1"/>
  <c r="F150" i="1" s="1"/>
  <c r="G80" i="2" l="1"/>
  <c r="C81" i="2" s="1"/>
  <c r="C151" i="1"/>
  <c r="D151" i="1" s="1"/>
  <c r="F151" i="1" s="1"/>
  <c r="E81" i="2" l="1"/>
  <c r="D81" i="2" s="1"/>
  <c r="F81" i="2" s="1"/>
  <c r="C152" i="1"/>
  <c r="D152" i="1" s="1"/>
  <c r="F152" i="1" s="1"/>
  <c r="G81" i="2" l="1"/>
  <c r="C82" i="2" s="1"/>
  <c r="C153" i="1"/>
  <c r="D153" i="1" s="1"/>
  <c r="F153" i="1" s="1"/>
  <c r="E82" i="2" l="1"/>
  <c r="D82" i="2" s="1"/>
  <c r="F82" i="2" s="1"/>
  <c r="C154" i="1"/>
  <c r="D154" i="1" s="1"/>
  <c r="F154" i="1" s="1"/>
  <c r="G82" i="2" l="1"/>
  <c r="C83" i="2" s="1"/>
  <c r="C155" i="1"/>
  <c r="D155" i="1" s="1"/>
  <c r="F155" i="1" s="1"/>
  <c r="E83" i="2" l="1"/>
  <c r="D83" i="2" s="1"/>
  <c r="F83" i="2" s="1"/>
  <c r="C156" i="1"/>
  <c r="D156" i="1" s="1"/>
  <c r="F156" i="1" s="1"/>
  <c r="G83" i="2" l="1"/>
  <c r="C84" i="2" s="1"/>
  <c r="C157" i="1"/>
  <c r="D157" i="1" s="1"/>
  <c r="F157" i="1" s="1"/>
  <c r="E84" i="2" l="1"/>
  <c r="D84" i="2" s="1"/>
  <c r="F84" i="2" s="1"/>
  <c r="C158" i="1"/>
  <c r="D158" i="1" s="1"/>
  <c r="F158" i="1" s="1"/>
  <c r="G84" i="2" l="1"/>
  <c r="C85" i="2" s="1"/>
  <c r="C159" i="1"/>
  <c r="D159" i="1" s="1"/>
  <c r="F159" i="1" s="1"/>
  <c r="E85" i="2" l="1"/>
  <c r="D85" i="2" s="1"/>
  <c r="F85" i="2" s="1"/>
  <c r="C160" i="1"/>
  <c r="D160" i="1" s="1"/>
  <c r="F160" i="1" s="1"/>
  <c r="G85" i="2" l="1"/>
  <c r="C86" i="2" s="1"/>
  <c r="C161" i="1"/>
  <c r="D161" i="1" s="1"/>
  <c r="F161" i="1" s="1"/>
  <c r="E86" i="2" l="1"/>
  <c r="D86" i="2" s="1"/>
  <c r="F86" i="2" s="1"/>
  <c r="C162" i="1"/>
  <c r="D162" i="1" s="1"/>
  <c r="F162" i="1" s="1"/>
  <c r="G86" i="2" l="1"/>
  <c r="C87" i="2" s="1"/>
  <c r="C163" i="1"/>
  <c r="D163" i="1" s="1"/>
  <c r="F163" i="1" s="1"/>
  <c r="E87" i="2" l="1"/>
  <c r="D87" i="2" s="1"/>
  <c r="F87" i="2" s="1"/>
  <c r="C164" i="1"/>
  <c r="D164" i="1" s="1"/>
  <c r="F164" i="1" s="1"/>
  <c r="G87" i="2" l="1"/>
  <c r="C88" i="2" s="1"/>
  <c r="C165" i="1"/>
  <c r="D165" i="1" s="1"/>
  <c r="F165" i="1" s="1"/>
  <c r="E88" i="2" l="1"/>
  <c r="D88" i="2" s="1"/>
  <c r="F88" i="2" s="1"/>
  <c r="C166" i="1"/>
  <c r="D166" i="1" s="1"/>
  <c r="F166" i="1" s="1"/>
  <c r="G88" i="2" l="1"/>
  <c r="C89" i="2" s="1"/>
  <c r="C167" i="1"/>
  <c r="D167" i="1" s="1"/>
  <c r="F167" i="1" s="1"/>
  <c r="E89" i="2" l="1"/>
  <c r="D89" i="2" s="1"/>
  <c r="F89" i="2" s="1"/>
  <c r="C168" i="1"/>
  <c r="D168" i="1" s="1"/>
  <c r="F168" i="1" s="1"/>
  <c r="G89" i="2" l="1"/>
  <c r="C90" i="2" s="1"/>
  <c r="C169" i="1"/>
  <c r="D169" i="1" s="1"/>
  <c r="F169" i="1" s="1"/>
  <c r="E90" i="2" l="1"/>
  <c r="D90" i="2" s="1"/>
  <c r="F90" i="2" s="1"/>
  <c r="C170" i="1"/>
  <c r="D170" i="1" s="1"/>
  <c r="F170" i="1" s="1"/>
  <c r="G90" i="2" l="1"/>
  <c r="C91" i="2" s="1"/>
  <c r="C171" i="1"/>
  <c r="D171" i="1" s="1"/>
  <c r="F171" i="1" s="1"/>
  <c r="E91" i="2" l="1"/>
  <c r="D91" i="2" s="1"/>
  <c r="F91" i="2" s="1"/>
  <c r="C172" i="1"/>
  <c r="D172" i="1" s="1"/>
  <c r="F172" i="1" s="1"/>
  <c r="G91" i="2" l="1"/>
  <c r="C92" i="2" s="1"/>
  <c r="C173" i="1"/>
  <c r="D173" i="1" s="1"/>
  <c r="F173" i="1" s="1"/>
  <c r="E92" i="2" l="1"/>
  <c r="D92" i="2" s="1"/>
  <c r="F92" i="2" s="1"/>
  <c r="C174" i="1"/>
  <c r="D174" i="1" s="1"/>
  <c r="F174" i="1" s="1"/>
  <c r="G92" i="2" l="1"/>
  <c r="C93" i="2" s="1"/>
  <c r="C175" i="1"/>
  <c r="D175" i="1" s="1"/>
  <c r="F175" i="1" s="1"/>
  <c r="E93" i="2" l="1"/>
  <c r="D93" i="2" s="1"/>
  <c r="F93" i="2" s="1"/>
  <c r="C176" i="1"/>
  <c r="D176" i="1" s="1"/>
  <c r="F176" i="1" s="1"/>
  <c r="G93" i="2" l="1"/>
  <c r="C94" i="2" s="1"/>
  <c r="C177" i="1"/>
  <c r="D177" i="1" s="1"/>
  <c r="F177" i="1" s="1"/>
  <c r="E94" i="2" l="1"/>
  <c r="D94" i="2" s="1"/>
  <c r="F94" i="2" s="1"/>
  <c r="C178" i="1"/>
  <c r="D178" i="1" s="1"/>
  <c r="F178" i="1" s="1"/>
  <c r="G94" i="2" l="1"/>
  <c r="C95" i="2" s="1"/>
  <c r="C179" i="1"/>
  <c r="D179" i="1" s="1"/>
  <c r="F179" i="1" s="1"/>
  <c r="E95" i="2" l="1"/>
  <c r="D95" i="2" s="1"/>
  <c r="F95" i="2" s="1"/>
  <c r="C180" i="1"/>
  <c r="D180" i="1" s="1"/>
  <c r="F180" i="1" s="1"/>
  <c r="G95" i="2" l="1"/>
  <c r="C96" i="2" s="1"/>
  <c r="C181" i="1"/>
  <c r="D181" i="1" s="1"/>
  <c r="F181" i="1" s="1"/>
  <c r="E96" i="2" l="1"/>
  <c r="D96" i="2" s="1"/>
  <c r="F96" i="2" s="1"/>
  <c r="C182" i="1"/>
  <c r="D182" i="1" s="1"/>
  <c r="F182" i="1" s="1"/>
  <c r="G96" i="2" l="1"/>
  <c r="C97" i="2" s="1"/>
  <c r="C183" i="1"/>
  <c r="D183" i="1" s="1"/>
  <c r="F183" i="1" s="1"/>
  <c r="E97" i="2" l="1"/>
  <c r="D97" i="2" s="1"/>
  <c r="F97" i="2" s="1"/>
  <c r="C184" i="1"/>
  <c r="D184" i="1" s="1"/>
  <c r="F184" i="1" s="1"/>
  <c r="G97" i="2" l="1"/>
  <c r="C98" i="2" s="1"/>
  <c r="C185" i="1"/>
  <c r="D185" i="1" s="1"/>
  <c r="F185" i="1" s="1"/>
  <c r="E98" i="2" l="1"/>
  <c r="D98" i="2" s="1"/>
  <c r="F98" i="2" s="1"/>
  <c r="C186" i="1"/>
  <c r="D186" i="1" s="1"/>
  <c r="F186" i="1" s="1"/>
  <c r="G98" i="2" l="1"/>
  <c r="C99" i="2" s="1"/>
  <c r="C187" i="1"/>
  <c r="D187" i="1" s="1"/>
  <c r="F187" i="1" s="1"/>
  <c r="E99" i="2" l="1"/>
  <c r="D99" i="2" s="1"/>
  <c r="F99" i="2" s="1"/>
  <c r="C188" i="1"/>
  <c r="D188" i="1" s="1"/>
  <c r="F188" i="1" s="1"/>
  <c r="G99" i="2" l="1"/>
  <c r="C100" i="2" s="1"/>
  <c r="C189" i="1"/>
  <c r="D189" i="1" s="1"/>
  <c r="F189" i="1" s="1"/>
  <c r="E100" i="2" l="1"/>
  <c r="D100" i="2" s="1"/>
  <c r="F100" i="2" s="1"/>
  <c r="C190" i="1"/>
  <c r="D190" i="1" s="1"/>
  <c r="F190" i="1" s="1"/>
  <c r="G100" i="2" l="1"/>
  <c r="C101" i="2" s="1"/>
  <c r="C191" i="1"/>
  <c r="D191" i="1" s="1"/>
  <c r="F191" i="1" s="1"/>
  <c r="E101" i="2" l="1"/>
  <c r="D101" i="2" s="1"/>
  <c r="F101" i="2" s="1"/>
  <c r="C192" i="1"/>
  <c r="D192" i="1" s="1"/>
  <c r="F192" i="1" s="1"/>
  <c r="G101" i="2" l="1"/>
  <c r="C102" i="2" s="1"/>
  <c r="C193" i="1"/>
  <c r="D193" i="1" s="1"/>
  <c r="F193" i="1" s="1"/>
  <c r="E102" i="2" l="1"/>
  <c r="D102" i="2" s="1"/>
  <c r="F102" i="2" s="1"/>
  <c r="C194" i="1"/>
  <c r="D194" i="1" s="1"/>
  <c r="F194" i="1" s="1"/>
  <c r="G102" i="2" l="1"/>
  <c r="C103" i="2" s="1"/>
  <c r="C195" i="1"/>
  <c r="D195" i="1" s="1"/>
  <c r="F195" i="1" s="1"/>
  <c r="E103" i="2" l="1"/>
  <c r="D103" i="2" s="1"/>
  <c r="F103" i="2" s="1"/>
  <c r="C196" i="1"/>
  <c r="D196" i="1" s="1"/>
  <c r="F196" i="1" s="1"/>
  <c r="G103" i="2" l="1"/>
  <c r="C104" i="2" s="1"/>
  <c r="C197" i="1"/>
  <c r="D197" i="1" s="1"/>
  <c r="F197" i="1" s="1"/>
  <c r="E104" i="2" l="1"/>
  <c r="D104" i="2" s="1"/>
  <c r="F104" i="2" s="1"/>
  <c r="C198" i="1"/>
  <c r="D198" i="1" s="1"/>
  <c r="F198" i="1" s="1"/>
  <c r="G104" i="2" l="1"/>
  <c r="C105" i="2" s="1"/>
  <c r="C199" i="1"/>
  <c r="D199" i="1" s="1"/>
  <c r="F199" i="1" s="1"/>
  <c r="E105" i="2" l="1"/>
  <c r="D105" i="2" s="1"/>
  <c r="F105" i="2" s="1"/>
  <c r="C200" i="1"/>
  <c r="D200" i="1" s="1"/>
  <c r="F200" i="1" s="1"/>
  <c r="G105" i="2" l="1"/>
  <c r="C106" i="2" s="1"/>
  <c r="C201" i="1"/>
  <c r="D201" i="1" s="1"/>
  <c r="F201" i="1" s="1"/>
  <c r="E106" i="2" l="1"/>
  <c r="D106" i="2" s="1"/>
  <c r="F106" i="2" s="1"/>
  <c r="C202" i="1"/>
  <c r="D202" i="1" s="1"/>
  <c r="F202" i="1" s="1"/>
  <c r="G106" i="2" l="1"/>
  <c r="C107" i="2" s="1"/>
  <c r="C203" i="1"/>
  <c r="D203" i="1" s="1"/>
  <c r="F203" i="1" s="1"/>
  <c r="E107" i="2" l="1"/>
  <c r="D107" i="2" s="1"/>
  <c r="F107" i="2" s="1"/>
  <c r="C204" i="1"/>
  <c r="D204" i="1" s="1"/>
  <c r="F204" i="1" s="1"/>
  <c r="G107" i="2" l="1"/>
  <c r="C108" i="2" s="1"/>
  <c r="C205" i="1"/>
  <c r="D205" i="1" s="1"/>
  <c r="F205" i="1" s="1"/>
  <c r="E108" i="2" l="1"/>
  <c r="D108" i="2" s="1"/>
  <c r="F108" i="2" s="1"/>
  <c r="C206" i="1"/>
  <c r="D206" i="1" s="1"/>
  <c r="F206" i="1" s="1"/>
  <c r="G108" i="2" l="1"/>
  <c r="C109" i="2" s="1"/>
  <c r="C207" i="1"/>
  <c r="D207" i="1" s="1"/>
  <c r="F207" i="1" s="1"/>
  <c r="E109" i="2" l="1"/>
  <c r="D109" i="2" s="1"/>
  <c r="F109" i="2" s="1"/>
  <c r="C208" i="1"/>
  <c r="D208" i="1" s="1"/>
  <c r="F208" i="1" s="1"/>
  <c r="G109" i="2" l="1"/>
  <c r="C110" i="2" s="1"/>
  <c r="C209" i="1"/>
  <c r="D209" i="1" s="1"/>
  <c r="F209" i="1" s="1"/>
  <c r="E110" i="2" l="1"/>
  <c r="D110" i="2" s="1"/>
  <c r="F110" i="2" s="1"/>
  <c r="C210" i="1"/>
  <c r="D210" i="1" s="1"/>
  <c r="F210" i="1" s="1"/>
  <c r="G110" i="2" l="1"/>
  <c r="C111" i="2" s="1"/>
  <c r="C211" i="1"/>
  <c r="D211" i="1" s="1"/>
  <c r="F211" i="1" s="1"/>
  <c r="E111" i="2" l="1"/>
  <c r="D111" i="2" s="1"/>
  <c r="F111" i="2" s="1"/>
  <c r="C212" i="1"/>
  <c r="D212" i="1" s="1"/>
  <c r="F212" i="1" s="1"/>
  <c r="G111" i="2" l="1"/>
  <c r="C112" i="2" s="1"/>
  <c r="C213" i="1"/>
  <c r="D213" i="1" s="1"/>
  <c r="F213" i="1" s="1"/>
  <c r="E112" i="2" l="1"/>
  <c r="D112" i="2" s="1"/>
  <c r="F112" i="2" s="1"/>
  <c r="C214" i="1"/>
  <c r="D214" i="1" s="1"/>
  <c r="F214" i="1" s="1"/>
  <c r="G112" i="2" l="1"/>
  <c r="C113" i="2" s="1"/>
  <c r="C215" i="1"/>
  <c r="D215" i="1" s="1"/>
  <c r="F215" i="1" s="1"/>
  <c r="E113" i="2" l="1"/>
  <c r="D113" i="2" s="1"/>
  <c r="F113" i="2" s="1"/>
  <c r="C216" i="1"/>
  <c r="D216" i="1" s="1"/>
  <c r="F216" i="1" s="1"/>
  <c r="G113" i="2" l="1"/>
  <c r="C114" i="2" s="1"/>
  <c r="C217" i="1"/>
  <c r="D217" i="1" s="1"/>
  <c r="F217" i="1" s="1"/>
  <c r="E114" i="2" l="1"/>
  <c r="D114" i="2" s="1"/>
  <c r="F114" i="2" s="1"/>
  <c r="C218" i="1"/>
  <c r="D218" i="1" s="1"/>
  <c r="F218" i="1" s="1"/>
  <c r="G114" i="2" l="1"/>
  <c r="C115" i="2" s="1"/>
  <c r="C219" i="1"/>
  <c r="D219" i="1" s="1"/>
  <c r="F219" i="1" s="1"/>
  <c r="E115" i="2" l="1"/>
  <c r="D115" i="2" s="1"/>
  <c r="F115" i="2" s="1"/>
  <c r="C220" i="1"/>
  <c r="D220" i="1" s="1"/>
  <c r="F220" i="1" s="1"/>
  <c r="G115" i="2" l="1"/>
  <c r="C116" i="2" s="1"/>
  <c r="C221" i="1"/>
  <c r="D221" i="1" s="1"/>
  <c r="F221" i="1" s="1"/>
  <c r="E116" i="2" l="1"/>
  <c r="D116" i="2" s="1"/>
  <c r="F116" i="2" s="1"/>
  <c r="C222" i="1"/>
  <c r="D222" i="1" s="1"/>
  <c r="F222" i="1" s="1"/>
  <c r="G116" i="2" l="1"/>
  <c r="C117" i="2" s="1"/>
  <c r="C223" i="1"/>
  <c r="D223" i="1" s="1"/>
  <c r="F223" i="1" s="1"/>
  <c r="E117" i="2" l="1"/>
  <c r="D117" i="2" s="1"/>
  <c r="F117" i="2" s="1"/>
  <c r="C224" i="1"/>
  <c r="D224" i="1" s="1"/>
  <c r="F224" i="1" s="1"/>
  <c r="G117" i="2" l="1"/>
  <c r="C118" i="2" s="1"/>
  <c r="C225" i="1"/>
  <c r="D225" i="1" s="1"/>
  <c r="F225" i="1" s="1"/>
  <c r="E118" i="2" l="1"/>
  <c r="D118" i="2" s="1"/>
  <c r="F118" i="2" s="1"/>
  <c r="C226" i="1"/>
  <c r="D226" i="1" s="1"/>
  <c r="F226" i="1" s="1"/>
  <c r="G118" i="2" l="1"/>
  <c r="C119" i="2" s="1"/>
  <c r="C227" i="1"/>
  <c r="D227" i="1" s="1"/>
  <c r="F227" i="1" s="1"/>
  <c r="E119" i="2" l="1"/>
  <c r="D119" i="2" s="1"/>
  <c r="F119" i="2" s="1"/>
  <c r="C228" i="1"/>
  <c r="D228" i="1" s="1"/>
  <c r="F228" i="1" s="1"/>
  <c r="G119" i="2" l="1"/>
  <c r="C120" i="2" s="1"/>
  <c r="C229" i="1"/>
  <c r="D229" i="1" s="1"/>
  <c r="F229" i="1" s="1"/>
  <c r="E120" i="2" l="1"/>
  <c r="D120" i="2" s="1"/>
  <c r="F120" i="2" s="1"/>
  <c r="C230" i="1"/>
  <c r="D230" i="1" s="1"/>
  <c r="F230" i="1" s="1"/>
  <c r="G120" i="2" l="1"/>
  <c r="C121" i="2" s="1"/>
  <c r="C231" i="1"/>
  <c r="D231" i="1" s="1"/>
  <c r="F231" i="1" s="1"/>
  <c r="E121" i="2" l="1"/>
  <c r="D121" i="2" s="1"/>
  <c r="F121" i="2" s="1"/>
  <c r="C232" i="1"/>
  <c r="D232" i="1" s="1"/>
  <c r="F232" i="1" s="1"/>
  <c r="G121" i="2" l="1"/>
  <c r="C122" i="2" s="1"/>
  <c r="C233" i="1"/>
  <c r="D233" i="1" s="1"/>
  <c r="F233" i="1" s="1"/>
  <c r="E122" i="2" l="1"/>
  <c r="D122" i="2" s="1"/>
  <c r="F122" i="2" s="1"/>
  <c r="C234" i="1"/>
  <c r="D234" i="1" s="1"/>
  <c r="F234" i="1" s="1"/>
  <c r="G122" i="2" l="1"/>
  <c r="C123" i="2" s="1"/>
  <c r="C235" i="1"/>
  <c r="D235" i="1" s="1"/>
  <c r="F235" i="1" s="1"/>
  <c r="E123" i="2" l="1"/>
  <c r="D123" i="2" s="1"/>
  <c r="F123" i="2" s="1"/>
  <c r="C236" i="1"/>
  <c r="D236" i="1" s="1"/>
  <c r="F236" i="1" s="1"/>
  <c r="G123" i="2" l="1"/>
  <c r="C124" i="2" s="1"/>
  <c r="C237" i="1"/>
  <c r="D237" i="1" s="1"/>
  <c r="F237" i="1" s="1"/>
  <c r="E124" i="2" l="1"/>
  <c r="D124" i="2" s="1"/>
  <c r="F124" i="2" s="1"/>
  <c r="C238" i="1"/>
  <c r="D238" i="1" s="1"/>
  <c r="F238" i="1" s="1"/>
  <c r="G124" i="2" l="1"/>
  <c r="C125" i="2" s="1"/>
  <c r="C239" i="1"/>
  <c r="D239" i="1" s="1"/>
  <c r="F239" i="1" s="1"/>
  <c r="E125" i="2" l="1"/>
  <c r="D125" i="2" s="1"/>
  <c r="F125" i="2" s="1"/>
  <c r="C240" i="1"/>
  <c r="D240" i="1" s="1"/>
  <c r="F240" i="1" s="1"/>
  <c r="G125" i="2" l="1"/>
  <c r="C126" i="2" s="1"/>
  <c r="C241" i="1"/>
  <c r="D241" i="1" s="1"/>
  <c r="F241" i="1" s="1"/>
  <c r="E126" i="2" l="1"/>
  <c r="D126" i="2" s="1"/>
  <c r="F126" i="2" s="1"/>
  <c r="C242" i="1"/>
  <c r="D242" i="1" s="1"/>
  <c r="F242" i="1" s="1"/>
  <c r="G126" i="2" l="1"/>
  <c r="C127" i="2" s="1"/>
  <c r="C243" i="1"/>
  <c r="D243" i="1" s="1"/>
  <c r="F243" i="1" s="1"/>
  <c r="E127" i="2" l="1"/>
  <c r="D127" i="2" s="1"/>
  <c r="F127" i="2" s="1"/>
  <c r="C244" i="1"/>
  <c r="D244" i="1" s="1"/>
  <c r="F244" i="1" s="1"/>
  <c r="G127" i="2" l="1"/>
  <c r="C128" i="2" s="1"/>
  <c r="C245" i="1"/>
  <c r="D245" i="1" s="1"/>
  <c r="F245" i="1" s="1"/>
  <c r="E128" i="2" l="1"/>
  <c r="D128" i="2" s="1"/>
  <c r="F128" i="2" s="1"/>
  <c r="G128" i="2" l="1"/>
  <c r="C129" i="2" s="1"/>
  <c r="E129" i="2" l="1"/>
  <c r="D129" i="2" s="1"/>
  <c r="F129" i="2" s="1"/>
  <c r="G129" i="2" l="1"/>
  <c r="C130" i="2" s="1"/>
  <c r="E130" i="2" l="1"/>
  <c r="D130" i="2" s="1"/>
  <c r="F130" i="2" s="1"/>
  <c r="G130" i="2" l="1"/>
  <c r="C131" i="2" s="1"/>
  <c r="E131" i="2" l="1"/>
  <c r="D131" i="2" s="1"/>
  <c r="F131" i="2" s="1"/>
  <c r="G131" i="2" l="1"/>
  <c r="C132" i="2" s="1"/>
  <c r="E132" i="2" l="1"/>
  <c r="D132" i="2" s="1"/>
  <c r="F132" i="2" s="1"/>
  <c r="G132" i="2" l="1"/>
  <c r="C133" i="2" s="1"/>
  <c r="E133" i="2" l="1"/>
  <c r="D133" i="2" s="1"/>
  <c r="F133" i="2" s="1"/>
  <c r="G133" i="2" l="1"/>
  <c r="C134" i="2" s="1"/>
  <c r="E134" i="2" l="1"/>
  <c r="D134" i="2" s="1"/>
  <c r="F134" i="2" s="1"/>
  <c r="G134" i="2" l="1"/>
  <c r="C135" i="2" s="1"/>
  <c r="E135" i="2" l="1"/>
  <c r="D135" i="2" s="1"/>
  <c r="F135" i="2" s="1"/>
  <c r="G135" i="2" l="1"/>
  <c r="C136" i="2" s="1"/>
  <c r="E136" i="2" l="1"/>
  <c r="D136" i="2" s="1"/>
  <c r="F136" i="2" s="1"/>
  <c r="G136" i="2" l="1"/>
  <c r="C137" i="2" s="1"/>
  <c r="E137" i="2" l="1"/>
  <c r="D137" i="2" s="1"/>
  <c r="F137" i="2" s="1"/>
  <c r="G137" i="2" l="1"/>
  <c r="C138" i="2" s="1"/>
  <c r="E138" i="2" l="1"/>
  <c r="D138" i="2" s="1"/>
  <c r="F138" i="2" s="1"/>
  <c r="G138" i="2" l="1"/>
  <c r="C139" i="2" s="1"/>
  <c r="E139" i="2" l="1"/>
  <c r="D139" i="2" s="1"/>
  <c r="F139" i="2" s="1"/>
  <c r="G139" i="2" l="1"/>
  <c r="C140" i="2" s="1"/>
  <c r="E140" i="2" l="1"/>
  <c r="D140" i="2" s="1"/>
  <c r="F140" i="2" s="1"/>
  <c r="G140" i="2" l="1"/>
  <c r="C141" i="2" s="1"/>
  <c r="E141" i="2" l="1"/>
  <c r="D141" i="2" s="1"/>
  <c r="F141" i="2" s="1"/>
  <c r="G141" i="2" l="1"/>
  <c r="C142" i="2" s="1"/>
  <c r="E142" i="2" l="1"/>
  <c r="D142" i="2" s="1"/>
  <c r="F142" i="2" s="1"/>
  <c r="G142" i="2" l="1"/>
  <c r="C143" i="2" s="1"/>
  <c r="E143" i="2" l="1"/>
  <c r="D143" i="2" s="1"/>
  <c r="F143" i="2" s="1"/>
  <c r="G143" i="2" l="1"/>
  <c r="C144" i="2" s="1"/>
  <c r="E144" i="2" l="1"/>
  <c r="D144" i="2" s="1"/>
  <c r="F144" i="2" s="1"/>
  <c r="G144" i="2" l="1"/>
  <c r="C145" i="2" s="1"/>
  <c r="E145" i="2" l="1"/>
  <c r="D145" i="2" s="1"/>
  <c r="F145" i="2" s="1"/>
  <c r="G145" i="2" l="1"/>
  <c r="C146" i="2" s="1"/>
  <c r="E146" i="2" l="1"/>
  <c r="D146" i="2" s="1"/>
  <c r="F146" i="2" s="1"/>
  <c r="G146" i="2" l="1"/>
  <c r="C147" i="2" s="1"/>
  <c r="E147" i="2" l="1"/>
  <c r="D147" i="2" s="1"/>
  <c r="F147" i="2" s="1"/>
  <c r="G147" i="2" l="1"/>
  <c r="C148" i="2" s="1"/>
  <c r="E148" i="2" l="1"/>
  <c r="D148" i="2" s="1"/>
  <c r="F148" i="2" s="1"/>
  <c r="G148" i="2" l="1"/>
  <c r="C149" i="2" s="1"/>
  <c r="E149" i="2" l="1"/>
  <c r="D149" i="2" s="1"/>
  <c r="F149" i="2" s="1"/>
  <c r="G149" i="2" l="1"/>
  <c r="C150" i="2" s="1"/>
  <c r="E150" i="2" l="1"/>
  <c r="D150" i="2" s="1"/>
  <c r="F150" i="2" s="1"/>
  <c r="G150" i="2" l="1"/>
  <c r="C151" i="2" s="1"/>
  <c r="E151" i="2" l="1"/>
  <c r="D151" i="2" s="1"/>
  <c r="F151" i="2" s="1"/>
  <c r="G151" i="2" l="1"/>
  <c r="C152" i="2" s="1"/>
  <c r="E152" i="2" l="1"/>
  <c r="D152" i="2" s="1"/>
  <c r="F152" i="2" s="1"/>
  <c r="G152" i="2" l="1"/>
  <c r="C153" i="2" s="1"/>
  <c r="E153" i="2" l="1"/>
  <c r="D153" i="2" s="1"/>
  <c r="F153" i="2" s="1"/>
  <c r="G153" i="2" l="1"/>
  <c r="C154" i="2" s="1"/>
  <c r="E154" i="2" l="1"/>
  <c r="D154" i="2" s="1"/>
  <c r="F154" i="2" s="1"/>
  <c r="G154" i="2" l="1"/>
  <c r="C155" i="2" s="1"/>
  <c r="E155" i="2" l="1"/>
  <c r="D155" i="2" s="1"/>
  <c r="F155" i="2" s="1"/>
  <c r="G155" i="2" l="1"/>
  <c r="C156" i="2" s="1"/>
  <c r="E156" i="2" l="1"/>
  <c r="D156" i="2" s="1"/>
  <c r="F156" i="2" s="1"/>
  <c r="G156" i="2" l="1"/>
  <c r="C157" i="2" s="1"/>
  <c r="E157" i="2" l="1"/>
  <c r="D157" i="2" s="1"/>
  <c r="F157" i="2" s="1"/>
  <c r="G157" i="2" l="1"/>
  <c r="C158" i="2" s="1"/>
  <c r="E158" i="2" l="1"/>
  <c r="D158" i="2" s="1"/>
  <c r="F158" i="2" s="1"/>
  <c r="G158" i="2" l="1"/>
  <c r="C159" i="2" s="1"/>
  <c r="E159" i="2" l="1"/>
  <c r="D159" i="2" s="1"/>
  <c r="F159" i="2" s="1"/>
  <c r="G159" i="2" l="1"/>
  <c r="C160" i="2" s="1"/>
  <c r="E160" i="2" l="1"/>
  <c r="D160" i="2" s="1"/>
  <c r="F160" i="2" s="1"/>
  <c r="G160" i="2" l="1"/>
  <c r="C161" i="2" s="1"/>
  <c r="E161" i="2" l="1"/>
  <c r="D161" i="2" s="1"/>
  <c r="F161" i="2" s="1"/>
  <c r="G161" i="2" l="1"/>
  <c r="C162" i="2" s="1"/>
  <c r="E162" i="2" l="1"/>
  <c r="D162" i="2" s="1"/>
  <c r="F162" i="2" s="1"/>
  <c r="G162" i="2" l="1"/>
  <c r="C163" i="2" s="1"/>
  <c r="E163" i="2" l="1"/>
  <c r="D163" i="2" s="1"/>
  <c r="F163" i="2" s="1"/>
  <c r="G163" i="2" l="1"/>
  <c r="C164" i="2" s="1"/>
  <c r="E164" i="2" l="1"/>
  <c r="D164" i="2" s="1"/>
  <c r="F164" i="2" s="1"/>
  <c r="G164" i="2" l="1"/>
  <c r="C165" i="2" s="1"/>
  <c r="E165" i="2" l="1"/>
  <c r="D165" i="2" s="1"/>
  <c r="F165" i="2" s="1"/>
  <c r="G165" i="2" l="1"/>
  <c r="C166" i="2" s="1"/>
  <c r="E166" i="2" l="1"/>
  <c r="D166" i="2" s="1"/>
  <c r="F166" i="2" s="1"/>
  <c r="G166" i="2" l="1"/>
  <c r="C167" i="2" s="1"/>
  <c r="E167" i="2" l="1"/>
  <c r="D167" i="2" s="1"/>
  <c r="F167" i="2" s="1"/>
  <c r="G167" i="2" l="1"/>
  <c r="C168" i="2" s="1"/>
  <c r="E168" i="2" l="1"/>
  <c r="D168" i="2" s="1"/>
  <c r="F168" i="2" s="1"/>
  <c r="G168" i="2" l="1"/>
  <c r="C169" i="2" s="1"/>
  <c r="E169" i="2" l="1"/>
  <c r="D169" i="2" s="1"/>
  <c r="F169" i="2" s="1"/>
  <c r="G169" i="2" l="1"/>
  <c r="C170" i="2" s="1"/>
  <c r="E170" i="2" l="1"/>
  <c r="D170" i="2" s="1"/>
  <c r="F170" i="2" s="1"/>
  <c r="G170" i="2" l="1"/>
  <c r="C171" i="2" s="1"/>
  <c r="E171" i="2" l="1"/>
  <c r="D171" i="2" s="1"/>
  <c r="F171" i="2" s="1"/>
  <c r="G171" i="2" l="1"/>
  <c r="C172" i="2" s="1"/>
  <c r="E172" i="2" l="1"/>
  <c r="D172" i="2" s="1"/>
  <c r="F172" i="2" s="1"/>
  <c r="G172" i="2" l="1"/>
  <c r="C173" i="2" s="1"/>
  <c r="E173" i="2" l="1"/>
  <c r="D173" i="2" s="1"/>
  <c r="F173" i="2" s="1"/>
  <c r="G173" i="2" l="1"/>
  <c r="C174" i="2" s="1"/>
  <c r="E174" i="2" l="1"/>
  <c r="D174" i="2" s="1"/>
  <c r="F174" i="2" s="1"/>
  <c r="G174" i="2" l="1"/>
  <c r="C175" i="2" s="1"/>
  <c r="E175" i="2" l="1"/>
  <c r="D175" i="2" s="1"/>
  <c r="F175" i="2" s="1"/>
  <c r="G175" i="2" l="1"/>
  <c r="C176" i="2" s="1"/>
  <c r="E176" i="2" l="1"/>
  <c r="D176" i="2" s="1"/>
  <c r="F176" i="2" s="1"/>
  <c r="G176" i="2" l="1"/>
  <c r="C177" i="2" s="1"/>
  <c r="E177" i="2" l="1"/>
  <c r="D177" i="2" s="1"/>
  <c r="F177" i="2" s="1"/>
  <c r="G177" i="2" l="1"/>
  <c r="C178" i="2" s="1"/>
  <c r="E178" i="2" l="1"/>
  <c r="D178" i="2" s="1"/>
  <c r="F178" i="2" s="1"/>
  <c r="G178" i="2" l="1"/>
  <c r="C179" i="2" s="1"/>
  <c r="E179" i="2" l="1"/>
  <c r="D179" i="2" s="1"/>
  <c r="F179" i="2" s="1"/>
  <c r="G179" i="2" l="1"/>
  <c r="C180" i="2" s="1"/>
  <c r="E180" i="2" l="1"/>
  <c r="D180" i="2" s="1"/>
  <c r="F180" i="2" s="1"/>
  <c r="G180" i="2" l="1"/>
  <c r="C181" i="2" s="1"/>
  <c r="E181" i="2" l="1"/>
  <c r="D181" i="2" s="1"/>
  <c r="F181" i="2" s="1"/>
  <c r="G181" i="2" l="1"/>
  <c r="C182" i="2" s="1"/>
  <c r="E182" i="2" l="1"/>
  <c r="D182" i="2" s="1"/>
  <c r="F182" i="2" s="1"/>
  <c r="G182" i="2" l="1"/>
  <c r="C183" i="2" s="1"/>
  <c r="E183" i="2" l="1"/>
  <c r="D183" i="2" s="1"/>
  <c r="F183" i="2" s="1"/>
  <c r="G183" i="2" l="1"/>
  <c r="C184" i="2" s="1"/>
  <c r="E184" i="2" l="1"/>
  <c r="D184" i="2" s="1"/>
  <c r="F184" i="2" s="1"/>
  <c r="G184" i="2" l="1"/>
  <c r="C185" i="2" s="1"/>
  <c r="E185" i="2" l="1"/>
  <c r="D185" i="2" s="1"/>
  <c r="F185" i="2" s="1"/>
  <c r="G185" i="2" l="1"/>
  <c r="C186" i="2" s="1"/>
  <c r="E186" i="2" l="1"/>
  <c r="D186" i="2" s="1"/>
  <c r="F186" i="2" s="1"/>
  <c r="G186" i="2" l="1"/>
  <c r="C187" i="2" s="1"/>
  <c r="E187" i="2" l="1"/>
  <c r="D187" i="2" s="1"/>
  <c r="F187" i="2" s="1"/>
  <c r="G187" i="2" l="1"/>
  <c r="C188" i="2" s="1"/>
  <c r="E188" i="2" l="1"/>
  <c r="D188" i="2" s="1"/>
  <c r="F188" i="2" s="1"/>
  <c r="G188" i="2" l="1"/>
  <c r="C189" i="2" s="1"/>
  <c r="E189" i="2" l="1"/>
  <c r="D189" i="2" s="1"/>
  <c r="F189" i="2" s="1"/>
  <c r="G189" i="2" l="1"/>
  <c r="C190" i="2" s="1"/>
  <c r="E190" i="2" l="1"/>
  <c r="D190" i="2" s="1"/>
  <c r="F190" i="2" s="1"/>
  <c r="G190" i="2" l="1"/>
  <c r="C191" i="2" s="1"/>
  <c r="E191" i="2" l="1"/>
  <c r="D191" i="2" s="1"/>
  <c r="F191" i="2" s="1"/>
  <c r="G191" i="2" l="1"/>
  <c r="C192" i="2" s="1"/>
  <c r="E192" i="2" l="1"/>
  <c r="D192" i="2" s="1"/>
  <c r="F192" i="2" s="1"/>
  <c r="G192" i="2" l="1"/>
  <c r="C193" i="2" s="1"/>
  <c r="E193" i="2" l="1"/>
  <c r="D193" i="2" s="1"/>
  <c r="F193" i="2" s="1"/>
  <c r="G193" i="2" l="1"/>
  <c r="C194" i="2" s="1"/>
  <c r="E194" i="2" l="1"/>
  <c r="D194" i="2" s="1"/>
  <c r="F194" i="2" s="1"/>
  <c r="G194" i="2" l="1"/>
  <c r="C195" i="2" s="1"/>
  <c r="E195" i="2" l="1"/>
  <c r="D195" i="2" s="1"/>
  <c r="F195" i="2" s="1"/>
  <c r="G195" i="2" l="1"/>
  <c r="C196" i="2" s="1"/>
  <c r="E196" i="2" l="1"/>
  <c r="D196" i="2" s="1"/>
  <c r="F196" i="2" s="1"/>
  <c r="G196" i="2" l="1"/>
  <c r="C197" i="2" s="1"/>
  <c r="E197" i="2" l="1"/>
  <c r="D197" i="2" s="1"/>
  <c r="F197" i="2" s="1"/>
  <c r="G197" i="2" l="1"/>
  <c r="C198" i="2" s="1"/>
  <c r="E198" i="2" l="1"/>
  <c r="D198" i="2" s="1"/>
  <c r="F198" i="2" s="1"/>
  <c r="G198" i="2" l="1"/>
  <c r="C199" i="2" s="1"/>
  <c r="E199" i="2" l="1"/>
  <c r="D199" i="2" s="1"/>
  <c r="F199" i="2" s="1"/>
  <c r="G199" i="2" l="1"/>
  <c r="C200" i="2" s="1"/>
  <c r="E200" i="2" l="1"/>
  <c r="D200" i="2" s="1"/>
  <c r="F200" i="2" s="1"/>
  <c r="G200" i="2" l="1"/>
  <c r="C201" i="2" s="1"/>
  <c r="E201" i="2" l="1"/>
  <c r="D201" i="2" s="1"/>
  <c r="F201" i="2" s="1"/>
  <c r="G201" i="2" l="1"/>
  <c r="C202" i="2" s="1"/>
  <c r="E202" i="2" l="1"/>
  <c r="D202" i="2" s="1"/>
  <c r="F202" i="2" s="1"/>
  <c r="G202" i="2" l="1"/>
  <c r="C203" i="2" s="1"/>
  <c r="E203" i="2" l="1"/>
  <c r="D203" i="2" s="1"/>
  <c r="F203" i="2" s="1"/>
  <c r="G203" i="2" l="1"/>
  <c r="C204" i="2" s="1"/>
  <c r="E204" i="2" l="1"/>
  <c r="D204" i="2" s="1"/>
  <c r="F204" i="2" s="1"/>
  <c r="G204" i="2" l="1"/>
  <c r="C205" i="2" s="1"/>
  <c r="E205" i="2" l="1"/>
  <c r="D205" i="2" s="1"/>
  <c r="F205" i="2" s="1"/>
  <c r="G205" i="2" l="1"/>
  <c r="C206" i="2" s="1"/>
  <c r="E206" i="2" l="1"/>
  <c r="D206" i="2" s="1"/>
  <c r="F206" i="2" s="1"/>
  <c r="G206" i="2" l="1"/>
  <c r="C207" i="2" s="1"/>
  <c r="E207" i="2" l="1"/>
  <c r="D207" i="2" s="1"/>
  <c r="F207" i="2" s="1"/>
  <c r="G207" i="2" l="1"/>
  <c r="C208" i="2" s="1"/>
  <c r="E208" i="2" l="1"/>
  <c r="D208" i="2" s="1"/>
  <c r="F208" i="2" s="1"/>
  <c r="G208" i="2" l="1"/>
  <c r="C209" i="2" s="1"/>
  <c r="E209" i="2" l="1"/>
  <c r="D209" i="2" s="1"/>
  <c r="F209" i="2" s="1"/>
  <c r="G209" i="2" l="1"/>
  <c r="C210" i="2" s="1"/>
  <c r="E210" i="2" l="1"/>
  <c r="D210" i="2" s="1"/>
  <c r="F210" i="2" s="1"/>
  <c r="G210" i="2" l="1"/>
  <c r="C211" i="2" s="1"/>
  <c r="E211" i="2" l="1"/>
  <c r="D211" i="2" s="1"/>
  <c r="F211" i="2" s="1"/>
  <c r="G211" i="2" l="1"/>
  <c r="C212" i="2" s="1"/>
  <c r="E212" i="2" l="1"/>
  <c r="D212" i="2" s="1"/>
  <c r="F212" i="2" s="1"/>
  <c r="G212" i="2" l="1"/>
  <c r="C213" i="2" s="1"/>
  <c r="E213" i="2" l="1"/>
  <c r="D213" i="2" s="1"/>
  <c r="F213" i="2" s="1"/>
  <c r="G213" i="2" l="1"/>
  <c r="C214" i="2" s="1"/>
  <c r="E214" i="2" l="1"/>
  <c r="D214" i="2" s="1"/>
  <c r="F214" i="2" s="1"/>
  <c r="G214" i="2" l="1"/>
  <c r="C215" i="2" s="1"/>
  <c r="E215" i="2" l="1"/>
  <c r="D215" i="2" s="1"/>
  <c r="F215" i="2" s="1"/>
  <c r="G215" i="2" l="1"/>
  <c r="C216" i="2" s="1"/>
  <c r="E216" i="2" l="1"/>
  <c r="D216" i="2" s="1"/>
  <c r="F216" i="2" s="1"/>
  <c r="G216" i="2" l="1"/>
  <c r="C217" i="2" s="1"/>
  <c r="E217" i="2" l="1"/>
  <c r="D217" i="2" s="1"/>
  <c r="F217" i="2" s="1"/>
  <c r="G217" i="2" l="1"/>
  <c r="C218" i="2" s="1"/>
  <c r="E218" i="2" l="1"/>
  <c r="D218" i="2" s="1"/>
  <c r="F218" i="2" s="1"/>
  <c r="G218" i="2" l="1"/>
  <c r="C219" i="2" s="1"/>
  <c r="E219" i="2" l="1"/>
  <c r="D219" i="2" s="1"/>
  <c r="F219" i="2" s="1"/>
  <c r="G219" i="2" l="1"/>
  <c r="C220" i="2" s="1"/>
  <c r="E220" i="2" l="1"/>
  <c r="D220" i="2" s="1"/>
  <c r="F220" i="2" s="1"/>
  <c r="G220" i="2" l="1"/>
  <c r="C221" i="2" s="1"/>
  <c r="E221" i="2" l="1"/>
  <c r="D221" i="2" s="1"/>
  <c r="F221" i="2" s="1"/>
  <c r="G221" i="2" l="1"/>
  <c r="C222" i="2" s="1"/>
  <c r="E222" i="2" l="1"/>
  <c r="D222" i="2" s="1"/>
  <c r="F222" i="2" s="1"/>
  <c r="G222" i="2" l="1"/>
  <c r="C223" i="2" s="1"/>
  <c r="E223" i="2" l="1"/>
  <c r="D223" i="2" s="1"/>
  <c r="F223" i="2" s="1"/>
  <c r="G223" i="2" l="1"/>
  <c r="C224" i="2" s="1"/>
  <c r="E224" i="2" l="1"/>
  <c r="D224" i="2" s="1"/>
  <c r="F224" i="2" s="1"/>
  <c r="G224" i="2" l="1"/>
  <c r="C225" i="2" s="1"/>
  <c r="E225" i="2" l="1"/>
  <c r="D225" i="2" s="1"/>
  <c r="F225" i="2" s="1"/>
  <c r="G225" i="2" l="1"/>
  <c r="C226" i="2" s="1"/>
  <c r="E226" i="2" l="1"/>
  <c r="D226" i="2" s="1"/>
  <c r="F226" i="2" s="1"/>
  <c r="G226" i="2" l="1"/>
  <c r="C227" i="2" s="1"/>
  <c r="E227" i="2" l="1"/>
  <c r="D227" i="2" s="1"/>
  <c r="F227" i="2" s="1"/>
  <c r="G227" i="2" l="1"/>
  <c r="C228" i="2" s="1"/>
  <c r="E228" i="2" l="1"/>
  <c r="D228" i="2" s="1"/>
  <c r="F228" i="2" s="1"/>
  <c r="G228" i="2" l="1"/>
  <c r="C229" i="2" s="1"/>
  <c r="E229" i="2" l="1"/>
  <c r="D229" i="2" s="1"/>
  <c r="F229" i="2" s="1"/>
  <c r="G229" i="2" l="1"/>
  <c r="C230" i="2" s="1"/>
  <c r="E230" i="2" l="1"/>
  <c r="D230" i="2" s="1"/>
  <c r="F230" i="2" s="1"/>
  <c r="G230" i="2" l="1"/>
  <c r="C231" i="2" s="1"/>
  <c r="E231" i="2" l="1"/>
  <c r="D231" i="2" s="1"/>
  <c r="F231" i="2" s="1"/>
  <c r="G231" i="2" l="1"/>
  <c r="C232" i="2" s="1"/>
  <c r="E232" i="2" l="1"/>
  <c r="D232" i="2" s="1"/>
  <c r="F232" i="2" s="1"/>
  <c r="G232" i="2" l="1"/>
  <c r="C233" i="2" s="1"/>
  <c r="E233" i="2" l="1"/>
  <c r="D233" i="2" s="1"/>
  <c r="F233" i="2" s="1"/>
  <c r="G233" i="2" l="1"/>
  <c r="C234" i="2" s="1"/>
  <c r="E234" i="2" l="1"/>
  <c r="D234" i="2" s="1"/>
  <c r="F234" i="2" s="1"/>
  <c r="G234" i="2" l="1"/>
  <c r="C235" i="2" s="1"/>
  <c r="E235" i="2" l="1"/>
  <c r="D235" i="2" s="1"/>
  <c r="F235" i="2" s="1"/>
  <c r="G235" i="2" l="1"/>
  <c r="C236" i="2" s="1"/>
  <c r="E236" i="2" l="1"/>
  <c r="D236" i="2" s="1"/>
  <c r="F236" i="2" s="1"/>
  <c r="G236" i="2" l="1"/>
  <c r="C237" i="2" s="1"/>
  <c r="E237" i="2" l="1"/>
  <c r="D237" i="2" s="1"/>
  <c r="F237" i="2" s="1"/>
  <c r="G237" i="2" l="1"/>
  <c r="C238" i="2" s="1"/>
  <c r="E238" i="2" l="1"/>
  <c r="D238" i="2" s="1"/>
  <c r="F238" i="2" s="1"/>
  <c r="G238" i="2" l="1"/>
  <c r="C239" i="2" s="1"/>
  <c r="E239" i="2" l="1"/>
  <c r="D239" i="2" s="1"/>
  <c r="F239" i="2" s="1"/>
  <c r="G239" i="2" l="1"/>
  <c r="C240" i="2" s="1"/>
  <c r="E240" i="2" l="1"/>
  <c r="D240" i="2" s="1"/>
  <c r="F240" i="2" s="1"/>
  <c r="G240" i="2" l="1"/>
  <c r="C241" i="2" s="1"/>
  <c r="E241" i="2" l="1"/>
  <c r="D241" i="2" s="1"/>
  <c r="F241" i="2" s="1"/>
  <c r="G241" i="2" l="1"/>
  <c r="C242" i="2" s="1"/>
  <c r="E242" i="2" l="1"/>
  <c r="D242" i="2" s="1"/>
  <c r="F242" i="2" s="1"/>
  <c r="G242" i="2" l="1"/>
  <c r="C243" i="2" s="1"/>
  <c r="E243" i="2" l="1"/>
  <c r="D243" i="2" s="1"/>
  <c r="F243" i="2" s="1"/>
  <c r="G243" i="2" l="1"/>
  <c r="C244" i="2" s="1"/>
  <c r="E244" i="2" l="1"/>
  <c r="D244" i="2" s="1"/>
  <c r="F244" i="2" s="1"/>
  <c r="G244" i="2" l="1"/>
  <c r="C245" i="2" s="1"/>
  <c r="E245" i="2" l="1"/>
  <c r="D245" i="2" s="1"/>
  <c r="F245" i="2" s="1"/>
  <c r="G245" i="2" s="1"/>
</calcChain>
</file>

<file path=xl/sharedStrings.xml><?xml version="1.0" encoding="utf-8"?>
<sst xmlns="http://schemas.openxmlformats.org/spreadsheetml/2006/main" count="22" uniqueCount="13">
  <si>
    <t>n</t>
  </si>
  <si>
    <t>Juros</t>
  </si>
  <si>
    <t>Amortização</t>
  </si>
  <si>
    <t>Parcela</t>
  </si>
  <si>
    <t>Saldo Devedor</t>
  </si>
  <si>
    <t>Taxa de juros</t>
  </si>
  <si>
    <t>Período</t>
  </si>
  <si>
    <t>anual</t>
  </si>
  <si>
    <t>mensal</t>
  </si>
  <si>
    <t>SD Corrigido</t>
  </si>
  <si>
    <t>TABELA PRICE - SEM CORREÇÃO</t>
  </si>
  <si>
    <t>TABELA PRICE - COM CORREÇÃO</t>
  </si>
  <si>
    <t>TR ou INCC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</si>
</sst>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000%"/>
    <numFmt numFmtId="166" formatCode="&quot;R$&quot;\ 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6"/>
      <color theme="9" tint="-0.499984740745262"/>
      <name val="Calibri"/>
      <family val="2"/>
      <scheme val="minor"/>
    </font>
    <font>
      <sz val="26"/>
      <color theme="9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166" fontId="0" fillId="0" borderId="1" xfId="0" applyNumberForma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64" fontId="0" fillId="6" borderId="1" xfId="1" applyNumberFormat="1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65" fontId="0" fillId="6" borderId="1" xfId="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0" fontId="0" fillId="0" borderId="1" xfId="1" applyNumberFormat="1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164" fontId="0" fillId="6" borderId="1" xfId="1" applyNumberFormat="1" applyFont="1" applyFill="1" applyBorder="1" applyAlignment="1" applyProtection="1">
      <alignment horizontal="center"/>
      <protection locked="0"/>
    </xf>
    <xf numFmtId="0" fontId="0" fillId="6" borderId="1" xfId="0" applyFill="1" applyBorder="1" applyAlignment="1" applyProtection="1">
      <alignment horizontal="center"/>
      <protection locked="0"/>
    </xf>
    <xf numFmtId="165" fontId="0" fillId="6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0" fillId="0" borderId="0" xfId="0" applyProtection="1"/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'COM TR'!$G$4</c:f>
              <c:strCache>
                <c:ptCount val="1"/>
                <c:pt idx="0">
                  <c:v>SD Corrigido</c:v>
                </c:pt>
              </c:strCache>
            </c:strRef>
          </c:tx>
          <c:marker>
            <c:symbol val="none"/>
          </c:marker>
          <c:xVal>
            <c:numRef>
              <c:f>'COM TR'!$B$5:$B$245</c:f>
              <c:numCache>
                <c:formatCode>General</c:formatCode>
                <c:ptCount val="2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</c:numCache>
            </c:numRef>
          </c:xVal>
          <c:yVal>
            <c:numRef>
              <c:f>'COM TR'!$G$5:$G$245</c:f>
              <c:numCache>
                <c:formatCode>"R$"\ #,##0.00</c:formatCode>
                <c:ptCount val="241"/>
                <c:pt idx="1">
                  <c:v>200720.15674545776</c:v>
                </c:pt>
                <c:pt idx="2">
                  <c:v>201440.27239141325</c:v>
                </c:pt>
                <c:pt idx="3">
                  <c:v>202160.29933686007</c:v>
                </c:pt>
                <c:pt idx="4">
                  <c:v>202880.18912598109</c:v>
                </c:pt>
                <c:pt idx="5">
                  <c:v>203599.89243584735</c:v>
                </c:pt>
                <c:pt idx="6">
                  <c:v>204319.3590639508</c:v>
                </c:pt>
                <c:pt idx="7">
                  <c:v>205038.53791556915</c:v>
                </c:pt>
                <c:pt idx="8">
                  <c:v>205757.37699096004</c:v>
                </c:pt>
                <c:pt idx="9">
                  <c:v>206475.82337238282</c:v>
                </c:pt>
                <c:pt idx="10">
                  <c:v>207193.82321094532</c:v>
                </c:pt>
                <c:pt idx="11">
                  <c:v>207911.3217132735</c:v>
                </c:pt>
                <c:pt idx="12">
                  <c:v>208628.26312800133</c:v>
                </c:pt>
                <c:pt idx="13">
                  <c:v>209344.59073207914</c:v>
                </c:pt>
                <c:pt idx="14">
                  <c:v>210060.24681689733</c:v>
                </c:pt>
                <c:pt idx="15">
                  <c:v>210775.17267422334</c:v>
                </c:pt>
                <c:pt idx="16">
                  <c:v>211489.30858194979</c:v>
                </c:pt>
                <c:pt idx="17">
                  <c:v>212202.59378965045</c:v>
                </c:pt>
                <c:pt idx="18">
                  <c:v>212914.9665039423</c:v>
                </c:pt>
                <c:pt idx="19">
                  <c:v>213626.36387365079</c:v>
                </c:pt>
                <c:pt idx="20">
                  <c:v>214336.72197477557</c:v>
                </c:pt>
                <c:pt idx="21">
                  <c:v>215045.97579525434</c:v>
                </c:pt>
                <c:pt idx="22">
                  <c:v>215754.05921952211</c:v>
                </c:pt>
                <c:pt idx="23">
                  <c:v>216460.9050128629</c:v>
                </c:pt>
                <c:pt idx="24">
                  <c:v>216410.14375399004</c:v>
                </c:pt>
                <c:pt idx="25">
                  <c:v>216355.74477154893</c:v>
                </c:pt>
                <c:pt idx="26">
                  <c:v>216297.66882342839</c:v>
                </c:pt>
                <c:pt idx="27">
                  <c:v>216235.87628816123</c:v>
                </c:pt>
                <c:pt idx="28">
                  <c:v>216170.32716131475</c:v>
                </c:pt>
                <c:pt idx="29">
                  <c:v>216100.98105184748</c:v>
                </c:pt>
                <c:pt idx="30">
                  <c:v>216027.79717843092</c:v>
                </c:pt>
                <c:pt idx="31">
                  <c:v>215950.73436573666</c:v>
                </c:pt>
                <c:pt idx="32">
                  <c:v>215869.75104068802</c:v>
                </c:pt>
                <c:pt idx="33">
                  <c:v>215784.80522867627</c:v>
                </c:pt>
                <c:pt idx="34">
                  <c:v>215695.85454974099</c:v>
                </c:pt>
                <c:pt idx="35">
                  <c:v>215602.856214714</c:v>
                </c:pt>
                <c:pt idx="36">
                  <c:v>215505.7670213269</c:v>
                </c:pt>
                <c:pt idx="37">
                  <c:v>215404.5433502814</c:v>
                </c:pt>
                <c:pt idx="38">
                  <c:v>215299.14116128263</c:v>
                </c:pt>
                <c:pt idx="39">
                  <c:v>215189.51598903476</c:v>
                </c:pt>
                <c:pt idx="40">
                  <c:v>215075.62293919834</c:v>
                </c:pt>
                <c:pt idx="41">
                  <c:v>214957.41668430972</c:v>
                </c:pt>
                <c:pt idx="42">
                  <c:v>214834.85145966141</c:v>
                </c:pt>
                <c:pt idx="43">
                  <c:v>214707.88105914337</c:v>
                </c:pt>
                <c:pt idx="44">
                  <c:v>214576.45883104502</c:v>
                </c:pt>
                <c:pt idx="45">
                  <c:v>214440.53767381728</c:v>
                </c:pt>
                <c:pt idx="46">
                  <c:v>214300.07003179437</c:v>
                </c:pt>
                <c:pt idx="47">
                  <c:v>214155.0078908751</c:v>
                </c:pt>
                <c:pt idx="48">
                  <c:v>214005.30277416314</c:v>
                </c:pt>
                <c:pt idx="49">
                  <c:v>213850.9057375658</c:v>
                </c:pt>
                <c:pt idx="50">
                  <c:v>213691.76736535129</c:v>
                </c:pt>
                <c:pt idx="51">
                  <c:v>213527.83776566357</c:v>
                </c:pt>
                <c:pt idx="52">
                  <c:v>213359.06656599481</c:v>
                </c:pt>
                <c:pt idx="53">
                  <c:v>213185.40290861481</c:v>
                </c:pt>
                <c:pt idx="54">
                  <c:v>213006.79544595696</c:v>
                </c:pt>
                <c:pt idx="55">
                  <c:v>212823.19233596069</c:v>
                </c:pt>
                <c:pt idx="56">
                  <c:v>212634.54123736938</c:v>
                </c:pt>
                <c:pt idx="57">
                  <c:v>212440.78930498392</c:v>
                </c:pt>
                <c:pt idx="58">
                  <c:v>212241.88318487103</c:v>
                </c:pt>
                <c:pt idx="59">
                  <c:v>212037.76900952624</c:v>
                </c:pt>
                <c:pt idx="60">
                  <c:v>211828.39239299097</c:v>
                </c:pt>
                <c:pt idx="61">
                  <c:v>211613.69842592312</c:v>
                </c:pt>
                <c:pt idx="62">
                  <c:v>211393.63167062111</c:v>
                </c:pt>
                <c:pt idx="63">
                  <c:v>211168.13615600046</c:v>
                </c:pt>
                <c:pt idx="64">
                  <c:v>210937.15537252298</c:v>
                </c:pt>
                <c:pt idx="65">
                  <c:v>210700.63226707748</c:v>
                </c:pt>
                <c:pt idx="66">
                  <c:v>210458.50923781237</c:v>
                </c:pt>
                <c:pt idx="67">
                  <c:v>210210.72812891862</c:v>
                </c:pt>
                <c:pt idx="68">
                  <c:v>209957.23022536392</c:v>
                </c:pt>
                <c:pt idx="69">
                  <c:v>209697.95624757625</c:v>
                </c:pt>
                <c:pt idx="70">
                  <c:v>209432.84634607728</c:v>
                </c:pt>
                <c:pt idx="71">
                  <c:v>209161.84009606493</c:v>
                </c:pt>
                <c:pt idx="72">
                  <c:v>208884.87649194433</c:v>
                </c:pt>
                <c:pt idx="73">
                  <c:v>208601.89394180704</c:v>
                </c:pt>
                <c:pt idx="74">
                  <c:v>208312.83026185766</c:v>
                </c:pt>
                <c:pt idx="75">
                  <c:v>208017.62267078785</c:v>
                </c:pt>
                <c:pt idx="76">
                  <c:v>207716.20778409677</c:v>
                </c:pt>
                <c:pt idx="77">
                  <c:v>207408.52160835761</c:v>
                </c:pt>
                <c:pt idx="78">
                  <c:v>207094.49953542984</c:v>
                </c:pt>
                <c:pt idx="79">
                  <c:v>206774.07633661653</c:v>
                </c:pt>
                <c:pt idx="80">
                  <c:v>206447.18615676599</c:v>
                </c:pt>
                <c:pt idx="81">
                  <c:v>206113.76250831783</c:v>
                </c:pt>
                <c:pt idx="82">
                  <c:v>205773.73826529214</c:v>
                </c:pt>
                <c:pt idx="83">
                  <c:v>205427.04565722198</c:v>
                </c:pt>
                <c:pt idx="84">
                  <c:v>205073.616263028</c:v>
                </c:pt>
                <c:pt idx="85">
                  <c:v>204713.38100483507</c:v>
                </c:pt>
                <c:pt idx="86">
                  <c:v>204346.27014173029</c:v>
                </c:pt>
                <c:pt idx="87">
                  <c:v>203972.21326346169</c:v>
                </c:pt>
                <c:pt idx="88">
                  <c:v>203591.13928407707</c:v>
                </c:pt>
                <c:pt idx="89">
                  <c:v>203202.97643550276</c:v>
                </c:pt>
                <c:pt idx="90">
                  <c:v>202807.6522610611</c:v>
                </c:pt>
                <c:pt idx="91">
                  <c:v>202405.09360892657</c:v>
                </c:pt>
                <c:pt idx="92">
                  <c:v>201995.22662551986</c:v>
                </c:pt>
                <c:pt idx="93">
                  <c:v>201577.97674883925</c:v>
                </c:pt>
                <c:pt idx="94">
                  <c:v>201153.26870172864</c:v>
                </c:pt>
                <c:pt idx="95">
                  <c:v>200721.02648508173</c:v>
                </c:pt>
                <c:pt idx="96">
                  <c:v>200281.17337098179</c:v>
                </c:pt>
                <c:pt idx="97">
                  <c:v>199833.63189577623</c:v>
                </c:pt>
                <c:pt idx="98">
                  <c:v>199378.32385308549</c:v>
                </c:pt>
                <c:pt idx="99">
                  <c:v>198915.17028674574</c:v>
                </c:pt>
                <c:pt idx="100">
                  <c:v>198444.09148368423</c:v>
                </c:pt>
                <c:pt idx="101">
                  <c:v>197965.00696672761</c:v>
                </c:pt>
                <c:pt idx="102">
                  <c:v>197477.83548734139</c:v>
                </c:pt>
                <c:pt idx="103">
                  <c:v>196982.49501830101</c:v>
                </c:pt>
                <c:pt idx="104">
                  <c:v>196478.90274629308</c:v>
                </c:pt>
                <c:pt idx="105">
                  <c:v>195966.97506444654</c:v>
                </c:pt>
                <c:pt idx="106">
                  <c:v>195446.62756479293</c:v>
                </c:pt>
                <c:pt idx="107">
                  <c:v>194917.77503065506</c:v>
                </c:pt>
                <c:pt idx="108">
                  <c:v>194380.33142896355</c:v>
                </c:pt>
                <c:pt idx="109">
                  <c:v>193834.20990250036</c:v>
                </c:pt>
                <c:pt idx="110">
                  <c:v>193279.32276206891</c:v>
                </c:pt>
                <c:pt idx="111">
                  <c:v>192715.58147858968</c:v>
                </c:pt>
                <c:pt idx="112">
                  <c:v>192142.89667512092</c:v>
                </c:pt>
                <c:pt idx="113">
                  <c:v>191561.17811880368</c:v>
                </c:pt>
                <c:pt idx="114">
                  <c:v>190970.33471273034</c:v>
                </c:pt>
                <c:pt idx="115">
                  <c:v>190370.27448773611</c:v>
                </c:pt>
                <c:pt idx="116">
                  <c:v>189760.90459411239</c:v>
                </c:pt>
                <c:pt idx="117">
                  <c:v>189142.13129324184</c:v>
                </c:pt>
                <c:pt idx="118">
                  <c:v>188513.85994915382</c:v>
                </c:pt>
                <c:pt idx="119">
                  <c:v>187875.99501999977</c:v>
                </c:pt>
                <c:pt idx="120">
                  <c:v>187228.44004944782</c:v>
                </c:pt>
                <c:pt idx="121">
                  <c:v>186571.09765799559</c:v>
                </c:pt>
                <c:pt idx="122">
                  <c:v>185903.8695342007</c:v>
                </c:pt>
                <c:pt idx="123">
                  <c:v>185226.65642582797</c:v>
                </c:pt>
                <c:pt idx="124">
                  <c:v>184539.35813091265</c:v>
                </c:pt>
                <c:pt idx="125">
                  <c:v>183841.87348873887</c:v>
                </c:pt>
                <c:pt idx="126">
                  <c:v>183134.10037073254</c:v>
                </c:pt>
                <c:pt idx="127">
                  <c:v>182415.9356712678</c:v>
                </c:pt>
                <c:pt idx="128">
                  <c:v>181687.27529838611</c:v>
                </c:pt>
                <c:pt idx="129">
                  <c:v>180948.01416442756</c:v>
                </c:pt>
                <c:pt idx="130">
                  <c:v>180198.04617657303</c:v>
                </c:pt>
                <c:pt idx="131">
                  <c:v>179437.26422729678</c:v>
                </c:pt>
                <c:pt idx="132">
                  <c:v>178665.56018472833</c:v>
                </c:pt>
                <c:pt idx="133">
                  <c:v>177882.82488292299</c:v>
                </c:pt>
                <c:pt idx="134">
                  <c:v>177088.94811204006</c:v>
                </c:pt>
                <c:pt idx="135">
                  <c:v>176283.8186084278</c:v>
                </c:pt>
                <c:pt idx="136">
                  <c:v>175467.3240446143</c:v>
                </c:pt>
                <c:pt idx="137">
                  <c:v>174639.35101920352</c:v>
                </c:pt>
                <c:pt idx="138">
                  <c:v>173799.7850466753</c:v>
                </c:pt>
                <c:pt idx="139">
                  <c:v>172948.51054708872</c:v>
                </c:pt>
                <c:pt idx="140">
                  <c:v>172085.41083568771</c:v>
                </c:pt>
                <c:pt idx="141">
                  <c:v>171210.36811240803</c:v>
                </c:pt>
                <c:pt idx="142">
                  <c:v>170323.26345128464</c:v>
                </c:pt>
                <c:pt idx="143">
                  <c:v>169423.97678975874</c:v>
                </c:pt>
                <c:pt idx="144">
                  <c:v>168512.38691788321</c:v>
                </c:pt>
                <c:pt idx="145">
                  <c:v>167588.37146742563</c:v>
                </c:pt>
                <c:pt idx="146">
                  <c:v>166651.80690086811</c:v>
                </c:pt>
                <c:pt idx="147">
                  <c:v>165702.56850030235</c:v>
                </c:pt>
                <c:pt idx="148">
                  <c:v>164740.53035621982</c:v>
                </c:pt>
                <c:pt idx="149">
                  <c:v>163765.56535619518</c:v>
                </c:pt>
                <c:pt idx="150">
                  <c:v>162777.5451734626</c:v>
                </c:pt>
                <c:pt idx="151">
                  <c:v>161776.34025538355</c:v>
                </c:pt>
                <c:pt idx="152">
                  <c:v>160761.81981180524</c:v>
                </c:pt>
                <c:pt idx="153">
                  <c:v>159733.85180330859</c:v>
                </c:pt>
                <c:pt idx="154">
                  <c:v>158692.30292934462</c:v>
                </c:pt>
                <c:pt idx="155">
                  <c:v>157637.03861625853</c:v>
                </c:pt>
                <c:pt idx="156">
                  <c:v>156567.92300519979</c:v>
                </c:pt>
                <c:pt idx="157">
                  <c:v>155484.81893991781</c:v>
                </c:pt>
                <c:pt idx="158">
                  <c:v>154387.58795444175</c:v>
                </c:pt>
                <c:pt idx="159">
                  <c:v>153276.0902606434</c:v>
                </c:pt>
                <c:pt idx="160">
                  <c:v>152150.18473568204</c:v>
                </c:pt>
                <c:pt idx="161">
                  <c:v>151009.72890933021</c:v>
                </c:pt>
                <c:pt idx="162">
                  <c:v>149854.57895117937</c:v>
                </c:pt>
                <c:pt idx="163">
                  <c:v>148684.58965772385</c:v>
                </c:pt>
                <c:pt idx="164">
                  <c:v>147499.61443932264</c:v>
                </c:pt>
                <c:pt idx="165">
                  <c:v>146299.50530703715</c:v>
                </c:pt>
                <c:pt idx="166">
                  <c:v>145084.11285934426</c:v>
                </c:pt>
                <c:pt idx="167">
                  <c:v>143853.28626872334</c:v>
                </c:pt>
                <c:pt idx="168">
                  <c:v>142606.87326811589</c:v>
                </c:pt>
                <c:pt idx="169">
                  <c:v>141344.72013725684</c:v>
                </c:pt>
                <c:pt idx="170">
                  <c:v>140066.671688876</c:v>
                </c:pt>
                <c:pt idx="171">
                  <c:v>138772.57125476885</c:v>
                </c:pt>
                <c:pt idx="172">
                  <c:v>137462.26067173487</c:v>
                </c:pt>
                <c:pt idx="173">
                  <c:v>136135.58026738276</c:v>
                </c:pt>
                <c:pt idx="174">
                  <c:v>134792.36884580072</c:v>
                </c:pt>
                <c:pt idx="175">
                  <c:v>133432.46367309103</c:v>
                </c:pt>
                <c:pt idx="176">
                  <c:v>132055.70046276716</c:v>
                </c:pt>
                <c:pt idx="177">
                  <c:v>130661.91336101244</c:v>
                </c:pt>
                <c:pt idx="178">
                  <c:v>129250.93493179894</c:v>
                </c:pt>
                <c:pt idx="179">
                  <c:v>127822.59614186505</c:v>
                </c:pt>
                <c:pt idx="180">
                  <c:v>126376.72634555059</c:v>
                </c:pt>
                <c:pt idx="181">
                  <c:v>124913.15326948802</c:v>
                </c:pt>
                <c:pt idx="182">
                  <c:v>123431.70299714844</c:v>
                </c:pt>
                <c:pt idx="183">
                  <c:v>121932.19995324097</c:v>
                </c:pt>
                <c:pt idx="184">
                  <c:v>120414.46688796405</c:v>
                </c:pt>
                <c:pt idx="185">
                  <c:v>118878.32486110745</c:v>
                </c:pt>
                <c:pt idx="186">
                  <c:v>117323.59322600337</c:v>
                </c:pt>
                <c:pt idx="187">
                  <c:v>115750.08961332527</c:v>
                </c:pt>
                <c:pt idx="188">
                  <c:v>114157.629914733</c:v>
                </c:pt>
                <c:pt idx="189">
                  <c:v>112546.02826636283</c:v>
                </c:pt>
                <c:pt idx="190">
                  <c:v>110915.09703216076</c:v>
                </c:pt>
                <c:pt idx="191">
                  <c:v>109264.64678705773</c:v>
                </c:pt>
                <c:pt idx="192">
                  <c:v>107594.48629998528</c:v>
                </c:pt>
                <c:pt idx="193">
                  <c:v>105904.42251672993</c:v>
                </c:pt>
                <c:pt idx="194">
                  <c:v>104194.26054262508</c:v>
                </c:pt>
                <c:pt idx="195">
                  <c:v>102463.80362507854</c:v>
                </c:pt>
                <c:pt idx="196">
                  <c:v>100712.8531359343</c:v>
                </c:pt>
                <c:pt idx="197">
                  <c:v>98941.20855366718</c:v>
                </c:pt>
                <c:pt idx="198">
                  <c:v>97148.667445408239</c:v>
                </c:pt>
                <c:pt idx="199">
                  <c:v>95335.025448799875</c:v>
                </c:pt>
                <c:pt idx="200">
                  <c:v>93500.076253678708</c:v>
                </c:pt>
                <c:pt idx="201">
                  <c:v>91643.61158358473</c:v>
                </c:pt>
                <c:pt idx="202">
                  <c:v>89765.42117709489</c:v>
                </c:pt>
                <c:pt idx="203">
                  <c:v>87865.29276897978</c:v>
                </c:pt>
                <c:pt idx="204">
                  <c:v>85943.012071181423</c:v>
                </c:pt>
                <c:pt idx="205">
                  <c:v>83998.362753610621</c:v>
                </c:pt>
                <c:pt idx="206">
                  <c:v>82031.126424762144</c:v>
                </c:pt>
                <c:pt idx="207">
                  <c:v>80041.082612145969</c:v>
                </c:pt>
                <c:pt idx="208">
                  <c:v>78028.008742532926</c:v>
                </c:pt>
                <c:pt idx="209">
                  <c:v>75991.680122012898</c:v>
                </c:pt>
                <c:pt idx="210">
                  <c:v>73931.869915863834</c:v>
                </c:pt>
                <c:pt idx="211">
                  <c:v>71848.349128229733</c:v>
                </c:pt>
                <c:pt idx="212">
                  <c:v>69740.886581605955</c:v>
                </c:pt>
                <c:pt idx="213">
                  <c:v>67609.248896129735</c:v>
                </c:pt>
                <c:pt idx="214">
                  <c:v>65453.200468674353</c:v>
                </c:pt>
                <c:pt idx="215">
                  <c:v>63272.50345174496</c:v>
                </c:pt>
                <c:pt idx="216">
                  <c:v>61066.917732174108</c:v>
                </c:pt>
                <c:pt idx="217">
                  <c:v>58836.200909615211</c:v>
                </c:pt>
                <c:pt idx="218">
                  <c:v>56580.108274832011</c:v>
                </c:pt>
                <c:pt idx="219">
                  <c:v>54298.392787781973</c:v>
                </c:pt>
                <c:pt idx="220">
                  <c:v>51990.805055491866</c:v>
                </c:pt>
                <c:pt idx="221">
                  <c:v>49657.093309723372</c:v>
                </c:pt>
                <c:pt idx="222">
                  <c:v>47297.003384426847</c:v>
                </c:pt>
                <c:pt idx="223">
                  <c:v>44910.278692981155</c:v>
                </c:pt>
                <c:pt idx="224">
                  <c:v>42496.660205217595</c:v>
                </c:pt>
                <c:pt idx="225">
                  <c:v>40055.886424225857</c:v>
                </c:pt>
                <c:pt idx="226">
                  <c:v>37587.693362939928</c:v>
                </c:pt>
                <c:pt idx="227">
                  <c:v>35091.814520501874</c:v>
                </c:pt>
                <c:pt idx="228">
                  <c:v>32567.980858401337</c:v>
                </c:pt>
                <c:pt idx="229">
                  <c:v>30015.920776388768</c:v>
                </c:pt>
                <c:pt idx="230">
                  <c:v>27435.360088160051</c:v>
                </c:pt>
                <c:pt idx="231">
                  <c:v>24826.021996810498</c:v>
                </c:pt>
                <c:pt idx="232">
                  <c:v>22187.627070055969</c:v>
                </c:pt>
                <c:pt idx="233">
                  <c:v>19519.893215218897</c:v>
                </c:pt>
                <c:pt idx="234">
                  <c:v>16822.535653977029</c:v>
                </c:pt>
                <c:pt idx="235">
                  <c:v>14095.26689687261</c:v>
                </c:pt>
                <c:pt idx="236">
                  <c:v>11337.796717579708</c:v>
                </c:pt>
                <c:pt idx="237">
                  <c:v>8549.832126927442</c:v>
                </c:pt>
                <c:pt idx="238">
                  <c:v>5731.077346676765</c:v>
                </c:pt>
                <c:pt idx="239">
                  <c:v>2881.2337830484589</c:v>
                </c:pt>
                <c:pt idx="24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SD Sem Correção</c:v>
          </c:tx>
          <c:marker>
            <c:symbol val="none"/>
          </c:marker>
          <c:yVal>
            <c:numRef>
              <c:f>'SEM TR'!$F$5:$F$245</c:f>
              <c:numCache>
                <c:formatCode>"R$"\ #,##0.00</c:formatCode>
                <c:ptCount val="241"/>
                <c:pt idx="0">
                  <c:v>200000</c:v>
                </c:pt>
                <c:pt idx="1">
                  <c:v>199721.5490004555</c:v>
                </c:pt>
                <c:pt idx="2">
                  <c:v>199440.87759353808</c:v>
                </c:pt>
                <c:pt idx="3">
                  <c:v>199157.96807340751</c:v>
                </c:pt>
                <c:pt idx="4">
                  <c:v>198872.80259303475</c:v>
                </c:pt>
                <c:pt idx="5">
                  <c:v>198585.36316307602</c:v>
                </c:pt>
                <c:pt idx="6">
                  <c:v>198295.63165073801</c:v>
                </c:pt>
                <c:pt idx="7">
                  <c:v>198003.58977863393</c:v>
                </c:pt>
                <c:pt idx="8">
                  <c:v>197709.21912363058</c:v>
                </c:pt>
                <c:pt idx="9">
                  <c:v>197412.50111568609</c:v>
                </c:pt>
                <c:pt idx="10">
                  <c:v>197113.41703667844</c:v>
                </c:pt>
                <c:pt idx="11">
                  <c:v>196811.94801922474</c:v>
                </c:pt>
                <c:pt idx="12">
                  <c:v>196508.0750454909</c:v>
                </c:pt>
                <c:pt idx="13">
                  <c:v>196201.77894599194</c:v>
                </c:pt>
                <c:pt idx="14">
                  <c:v>195893.04039838279</c:v>
                </c:pt>
                <c:pt idx="15">
                  <c:v>195581.83992623916</c:v>
                </c:pt>
                <c:pt idx="16">
                  <c:v>195268.15789782914</c:v>
                </c:pt>
                <c:pt idx="17">
                  <c:v>194951.97452487453</c:v>
                </c:pt>
                <c:pt idx="18">
                  <c:v>194633.26986130272</c:v>
                </c:pt>
                <c:pt idx="19">
                  <c:v>194312.02380198822</c:v>
                </c:pt>
                <c:pt idx="20">
                  <c:v>193988.21608148451</c:v>
                </c:pt>
                <c:pt idx="21">
                  <c:v>193661.82627274556</c:v>
                </c:pt>
                <c:pt idx="22">
                  <c:v>193332.83378583714</c:v>
                </c:pt>
                <c:pt idx="23">
                  <c:v>193001.21786663806</c:v>
                </c:pt>
                <c:pt idx="24">
                  <c:v>192666.95759553084</c:v>
                </c:pt>
                <c:pt idx="25">
                  <c:v>192330.031886082</c:v>
                </c:pt>
                <c:pt idx="26">
                  <c:v>191990.41948371191</c:v>
                </c:pt>
                <c:pt idx="27">
                  <c:v>191648.09896435394</c:v>
                </c:pt>
                <c:pt idx="28">
                  <c:v>191303.04873310289</c:v>
                </c:pt>
                <c:pt idx="29">
                  <c:v>190955.24702285283</c:v>
                </c:pt>
                <c:pt idx="30">
                  <c:v>190604.67189292383</c:v>
                </c:pt>
                <c:pt idx="31">
                  <c:v>190251.30122767788</c:v>
                </c:pt>
                <c:pt idx="32">
                  <c:v>189895.11273512381</c:v>
                </c:pt>
                <c:pt idx="33">
                  <c:v>189536.08394551097</c:v>
                </c:pt>
                <c:pt idx="34">
                  <c:v>189174.19220991171</c:v>
                </c:pt>
                <c:pt idx="35">
                  <c:v>188809.41469879274</c:v>
                </c:pt>
                <c:pt idx="36">
                  <c:v>188441.72840057479</c:v>
                </c:pt>
                <c:pt idx="37">
                  <c:v>188071.11012018108</c:v>
                </c:pt>
                <c:pt idx="38">
                  <c:v>187697.53647757397</c:v>
                </c:pt>
                <c:pt idx="39">
                  <c:v>187320.98390628019</c:v>
                </c:pt>
                <c:pt idx="40">
                  <c:v>186941.42865190405</c:v>
                </c:pt>
                <c:pt idx="41">
                  <c:v>186558.84677062897</c:v>
                </c:pt>
                <c:pt idx="42">
                  <c:v>186173.21412770706</c:v>
                </c:pt>
                <c:pt idx="43">
                  <c:v>185784.50639593654</c:v>
                </c:pt>
                <c:pt idx="44">
                  <c:v>185392.69905412706</c:v>
                </c:pt>
                <c:pt idx="45">
                  <c:v>184997.76738555293</c:v>
                </c:pt>
                <c:pt idx="46">
                  <c:v>184599.68647639375</c:v>
                </c:pt>
                <c:pt idx="47">
                  <c:v>184198.43121416288</c:v>
                </c:pt>
                <c:pt idx="48">
                  <c:v>183793.97628612313</c:v>
                </c:pt>
                <c:pt idx="49">
                  <c:v>183386.29617769003</c:v>
                </c:pt>
                <c:pt idx="50">
                  <c:v>182975.36517082222</c:v>
                </c:pt>
                <c:pt idx="51">
                  <c:v>182561.15734239906</c:v>
                </c:pt>
                <c:pt idx="52">
                  <c:v>182143.64656258532</c:v>
                </c:pt>
                <c:pt idx="53">
                  <c:v>181722.80649318275</c:v>
                </c:pt>
                <c:pt idx="54">
                  <c:v>181298.61058596865</c:v>
                </c:pt>
                <c:pt idx="55">
                  <c:v>180871.03208102105</c:v>
                </c:pt>
                <c:pt idx="56">
                  <c:v>180440.04400503062</c:v>
                </c:pt>
                <c:pt idx="57">
                  <c:v>180005.61916959906</c:v>
                </c:pt>
                <c:pt idx="58">
                  <c:v>179567.73016952397</c:v>
                </c:pt>
                <c:pt idx="59">
                  <c:v>179126.34938107</c:v>
                </c:pt>
                <c:pt idx="60">
                  <c:v>178681.44896022629</c:v>
                </c:pt>
                <c:pt idx="61">
                  <c:v>178233.00084094988</c:v>
                </c:pt>
                <c:pt idx="62">
                  <c:v>177780.97673339531</c:v>
                </c:pt>
                <c:pt idx="63">
                  <c:v>177325.34812212983</c:v>
                </c:pt>
                <c:pt idx="64">
                  <c:v>176866.08626433471</c:v>
                </c:pt>
                <c:pt idx="65">
                  <c:v>176403.16218799187</c:v>
                </c:pt>
                <c:pt idx="66">
                  <c:v>175936.54669005636</c:v>
                </c:pt>
                <c:pt idx="67">
                  <c:v>175466.21033461401</c:v>
                </c:pt>
                <c:pt idx="68">
                  <c:v>174992.12345102453</c:v>
                </c:pt>
                <c:pt idx="69">
                  <c:v>174514.25613204981</c:v>
                </c:pt>
                <c:pt idx="70">
                  <c:v>174032.5782319672</c:v>
                </c:pt>
                <c:pt idx="71">
                  <c:v>173547.05936466783</c:v>
                </c:pt>
                <c:pt idx="72">
                  <c:v>173057.66890173976</c:v>
                </c:pt>
                <c:pt idx="73">
                  <c:v>172564.37597053571</c:v>
                </c:pt>
                <c:pt idx="74">
                  <c:v>172067.14945222565</c:v>
                </c:pt>
                <c:pt idx="75">
                  <c:v>171565.95797983362</c:v>
                </c:pt>
                <c:pt idx="76">
                  <c:v>171060.76993625896</c:v>
                </c:pt>
                <c:pt idx="77">
                  <c:v>170551.55345228183</c:v>
                </c:pt>
                <c:pt idx="78">
                  <c:v>170038.27640455277</c:v>
                </c:pt>
                <c:pt idx="79">
                  <c:v>169520.90641356618</c:v>
                </c:pt>
                <c:pt idx="80">
                  <c:v>168999.41084161776</c:v>
                </c:pt>
                <c:pt idx="81">
                  <c:v>168473.75679074557</c:v>
                </c:pt>
                <c:pt idx="82">
                  <c:v>167943.91110065472</c:v>
                </c:pt>
                <c:pt idx="83">
                  <c:v>167409.84034662542</c:v>
                </c:pt>
                <c:pt idx="84">
                  <c:v>166871.51083740452</c:v>
                </c:pt>
                <c:pt idx="85">
                  <c:v>166328.88861308008</c:v>
                </c:pt>
                <c:pt idx="86">
                  <c:v>165781.93944293904</c:v>
                </c:pt>
                <c:pt idx="87">
                  <c:v>165230.62882330781</c:v>
                </c:pt>
                <c:pt idx="88">
                  <c:v>164674.92197537571</c:v>
                </c:pt>
                <c:pt idx="89">
                  <c:v>164114.78384300089</c:v>
                </c:pt>
                <c:pt idx="90">
                  <c:v>163550.17909049892</c:v>
                </c:pt>
                <c:pt idx="91">
                  <c:v>162981.07210041367</c:v>
                </c:pt>
                <c:pt idx="92">
                  <c:v>162407.42697127041</c:v>
                </c:pt>
                <c:pt idx="93">
                  <c:v>161829.20751531102</c:v>
                </c:pt>
                <c:pt idx="94">
                  <c:v>161246.37725621107</c:v>
                </c:pt>
                <c:pt idx="95">
                  <c:v>160658.89942677884</c:v>
                </c:pt>
                <c:pt idx="96">
                  <c:v>160066.73696663586</c:v>
                </c:pt>
                <c:pt idx="97">
                  <c:v>159469.85251987897</c:v>
                </c:pt>
                <c:pt idx="98">
                  <c:v>158868.20843272383</c:v>
                </c:pt>
                <c:pt idx="99">
                  <c:v>158261.76675112947</c:v>
                </c:pt>
                <c:pt idx="100">
                  <c:v>157650.48921840414</c:v>
                </c:pt>
                <c:pt idx="101">
                  <c:v>157034.33727279183</c:v>
                </c:pt>
                <c:pt idx="102">
                  <c:v>156413.27204503966</c:v>
                </c:pt>
                <c:pt idx="103">
                  <c:v>155787.25435594589</c:v>
                </c:pt>
                <c:pt idx="104">
                  <c:v>155156.2447138883</c:v>
                </c:pt>
                <c:pt idx="105">
                  <c:v>154520.20331233295</c:v>
                </c:pt>
                <c:pt idx="106">
                  <c:v>153879.09002732299</c:v>
                </c:pt>
                <c:pt idx="107">
                  <c:v>153232.86441494754</c:v>
                </c:pt>
                <c:pt idx="108">
                  <c:v>152581.48570879025</c:v>
                </c:pt>
                <c:pt idx="109">
                  <c:v>151924.91281735766</c:v>
                </c:pt>
                <c:pt idx="110">
                  <c:v>151263.10432148699</c:v>
                </c:pt>
                <c:pt idx="111">
                  <c:v>150596.0184717332</c:v>
                </c:pt>
                <c:pt idx="112">
                  <c:v>149923.61318573533</c:v>
                </c:pt>
                <c:pt idx="113">
                  <c:v>149245.84604556178</c:v>
                </c:pt>
                <c:pt idx="114">
                  <c:v>148562.67429503441</c:v>
                </c:pt>
                <c:pt idx="115">
                  <c:v>147874.05483703126</c:v>
                </c:pt>
                <c:pt idx="116">
                  <c:v>147179.94423076793</c:v>
                </c:pt>
                <c:pt idx="117">
                  <c:v>146480.29868905706</c:v>
                </c:pt>
                <c:pt idx="118">
                  <c:v>145775.07407554612</c:v>
                </c:pt>
                <c:pt idx="119">
                  <c:v>145064.22590193312</c:v>
                </c:pt>
                <c:pt idx="120">
                  <c:v>144347.7093251601</c:v>
                </c:pt>
                <c:pt idx="121">
                  <c:v>143625.47914458427</c:v>
                </c:pt>
                <c:pt idx="122">
                  <c:v>142897.48979912652</c:v>
                </c:pt>
                <c:pt idx="123">
                  <c:v>142163.69536439734</c:v>
                </c:pt>
                <c:pt idx="124">
                  <c:v>141424.0495497997</c:v>
                </c:pt>
                <c:pt idx="125">
                  <c:v>140678.50569560879</c:v>
                </c:pt>
                <c:pt idx="126">
                  <c:v>139927.01677002868</c:v>
                </c:pt>
                <c:pt idx="127">
                  <c:v>139169.53536622523</c:v>
                </c:pt>
                <c:pt idx="128">
                  <c:v>138406.01369933554</c:v>
                </c:pt>
                <c:pt idx="129">
                  <c:v>137636.40360345357</c:v>
                </c:pt>
                <c:pt idx="130">
                  <c:v>136860.65652859153</c:v>
                </c:pt>
                <c:pt idx="131">
                  <c:v>136078.72353761725</c:v>
                </c:pt>
                <c:pt idx="132">
                  <c:v>135290.55530316694</c:v>
                </c:pt>
                <c:pt idx="133">
                  <c:v>134496.10210453352</c:v>
                </c:pt>
                <c:pt idx="134">
                  <c:v>133695.31382452999</c:v>
                </c:pt>
                <c:pt idx="135">
                  <c:v>132888.13994632789</c:v>
                </c:pt>
                <c:pt idx="136">
                  <c:v>132074.5295502705</c:v>
                </c:pt>
                <c:pt idx="137">
                  <c:v>131254.4313106605</c:v>
                </c:pt>
                <c:pt idx="138">
                  <c:v>130427.79349252237</c:v>
                </c:pt>
                <c:pt idx="139">
                  <c:v>129594.56394833856</c:v>
                </c:pt>
                <c:pt idx="140">
                  <c:v>128754.69011475991</c:v>
                </c:pt>
                <c:pt idx="141">
                  <c:v>127908.11900928975</c:v>
                </c:pt>
                <c:pt idx="142">
                  <c:v>127054.7972269415</c:v>
                </c:pt>
                <c:pt idx="143">
                  <c:v>126194.67093686978</c:v>
                </c:pt>
                <c:pt idx="144">
                  <c:v>125327.68587897443</c:v>
                </c:pt>
                <c:pt idx="145">
                  <c:v>124453.78736047767</c:v>
                </c:pt>
                <c:pt idx="146">
                  <c:v>123572.92025247381</c:v>
                </c:pt>
                <c:pt idx="147">
                  <c:v>122685.02898645151</c:v>
                </c:pt>
                <c:pt idx="148">
                  <c:v>121790.05755078836</c:v>
                </c:pt>
                <c:pt idx="149">
                  <c:v>120887.94948721738</c:v>
                </c:pt>
                <c:pt idx="150">
                  <c:v>119978.64788726543</c:v>
                </c:pt>
                <c:pt idx="151">
                  <c:v>119062.09538866323</c:v>
                </c:pt>
                <c:pt idx="152">
                  <c:v>118138.23417172673</c:v>
                </c:pt>
                <c:pt idx="153">
                  <c:v>117207.00595570955</c:v>
                </c:pt>
                <c:pt idx="154">
                  <c:v>116268.35199512649</c:v>
                </c:pt>
                <c:pt idx="155">
                  <c:v>115322.2130760476</c:v>
                </c:pt>
                <c:pt idx="156">
                  <c:v>114368.52951236271</c:v>
                </c:pt>
                <c:pt idx="157">
                  <c:v>113407.24114201627</c:v>
                </c:pt>
                <c:pt idx="158">
                  <c:v>112438.28732321202</c:v>
                </c:pt>
                <c:pt idx="159">
                  <c:v>111461.6069305875</c:v>
                </c:pt>
                <c:pt idx="160">
                  <c:v>110477.13835135804</c:v>
                </c:pt>
                <c:pt idx="161">
                  <c:v>109484.81948142995</c:v>
                </c:pt>
                <c:pt idx="162">
                  <c:v>108484.58772148281</c:v>
                </c:pt>
                <c:pt idx="163">
                  <c:v>107476.37997302039</c:v>
                </c:pt>
                <c:pt idx="164">
                  <c:v>106460.13263439023</c:v>
                </c:pt>
                <c:pt idx="165">
                  <c:v>105435.78159677134</c:v>
                </c:pt>
                <c:pt idx="166">
                  <c:v>104403.26224012997</c:v>
                </c:pt>
                <c:pt idx="167">
                  <c:v>103362.50942914319</c:v>
                </c:pt>
                <c:pt idx="168">
                  <c:v>102313.45750908981</c:v>
                </c:pt>
                <c:pt idx="169">
                  <c:v>101256.04030170872</c:v>
                </c:pt>
                <c:pt idx="170">
                  <c:v>100190.19110102404</c:v>
                </c:pt>
                <c:pt idx="171">
                  <c:v>99115.84266913707</c:v>
                </c:pt>
                <c:pt idx="172">
                  <c:v>98032.92723198465</c:v>
                </c:pt>
                <c:pt idx="173">
                  <c:v>96941.376475063749</c:v>
                </c:pt>
                <c:pt idx="174">
                  <c:v>95841.121539121887</c:v>
                </c:pt>
                <c:pt idx="175">
                  <c:v>94732.09301581324</c:v>
                </c:pt>
                <c:pt idx="176">
                  <c:v>93614.220943320062</c:v>
                </c:pt>
                <c:pt idx="177">
                  <c:v>92487.434801939278</c:v>
                </c:pt>
                <c:pt idx="178">
                  <c:v>91351.663509633785</c:v>
                </c:pt>
                <c:pt idx="179">
                  <c:v>90206.835417548325</c:v>
                </c:pt>
                <c:pt idx="180">
                  <c:v>89052.878305489619</c:v>
                </c:pt>
                <c:pt idx="181">
                  <c:v>87889.71937737042</c:v>
                </c:pt>
                <c:pt idx="182">
                  <c:v>86717.285256617266</c:v>
                </c:pt>
                <c:pt idx="183">
                  <c:v>85535.501981541587</c:v>
                </c:pt>
                <c:pt idx="184">
                  <c:v>84344.295000673927</c:v>
                </c:pt>
                <c:pt idx="185">
                  <c:v>83143.589168060935</c:v>
                </c:pt>
                <c:pt idx="186">
                  <c:v>81933.308738524895</c:v>
                </c:pt>
                <c:pt idx="187">
                  <c:v>80713.377362885381</c:v>
                </c:pt>
                <c:pt idx="188">
                  <c:v>79483.718083142885</c:v>
                </c:pt>
                <c:pt idx="189">
                  <c:v>78244.253327624014</c:v>
                </c:pt>
                <c:pt idx="190">
                  <c:v>76994.904906087962</c:v>
                </c:pt>
                <c:pt idx="191">
                  <c:v>75735.594004793951</c:v>
                </c:pt>
                <c:pt idx="192">
                  <c:v>74466.241181529374</c:v>
                </c:pt>
                <c:pt idx="193">
                  <c:v>73186.766360598267</c:v>
                </c:pt>
                <c:pt idx="194">
                  <c:v>71897.088827769796</c:v>
                </c:pt>
                <c:pt idx="195">
                  <c:v>70597.127225186559</c:v>
                </c:pt>
                <c:pt idx="196">
                  <c:v>69286.799546232141</c:v>
                </c:pt>
                <c:pt idx="197">
                  <c:v>67966.023130357862</c:v>
                </c:pt>
                <c:pt idx="198">
                  <c:v>66634.714657868215</c:v>
                </c:pt>
                <c:pt idx="199">
                  <c:v>65292.790144664745</c:v>
                </c:pt>
                <c:pt idx="200">
                  <c:v>63940.164936948</c:v>
                </c:pt>
                <c:pt idx="201">
                  <c:v>62576.753705877243</c:v>
                </c:pt>
                <c:pt idx="202">
                  <c:v>61202.470442187587</c:v>
                </c:pt>
                <c:pt idx="203">
                  <c:v>59817.228450764174</c:v>
                </c:pt>
                <c:pt idx="204">
                  <c:v>58420.940345173141</c:v>
                </c:pt>
                <c:pt idx="205">
                  <c:v>57013.518042148913</c:v>
                </c:pt>
                <c:pt idx="206">
                  <c:v>55594.872756037599</c:v>
                </c:pt>
                <c:pt idx="207">
                  <c:v>54164.914993196035</c:v>
                </c:pt>
                <c:pt idx="208">
                  <c:v>52723.554546346168</c:v>
                </c:pt>
                <c:pt idx="209">
                  <c:v>51270.700488884453</c:v>
                </c:pt>
                <c:pt idx="210">
                  <c:v>49806.261169145837</c:v>
                </c:pt>
                <c:pt idx="211">
                  <c:v>48330.144204622018</c:v>
                </c:pt>
                <c:pt idx="212">
                  <c:v>46842.256476133596</c:v>
                </c:pt>
                <c:pt idx="213">
                  <c:v>45342.504121955768</c:v>
                </c:pt>
                <c:pt idx="214">
                  <c:v>43830.792531897147</c:v>
                </c:pt>
                <c:pt idx="215">
                  <c:v>42307.026341331395</c:v>
                </c:pt>
                <c:pt idx="216">
                  <c:v>40771.109425181254</c:v>
                </c:pt>
                <c:pt idx="217">
                  <c:v>39222.944891854604</c:v>
                </c:pt>
                <c:pt idx="218">
                  <c:v>37662.435077132162</c:v>
                </c:pt>
                <c:pt idx="219">
                  <c:v>36089.481538006439</c:v>
                </c:pt>
                <c:pt idx="220">
                  <c:v>34503.985046471586</c:v>
                </c:pt>
                <c:pt idx="221">
                  <c:v>32905.845583263697</c:v>
                </c:pt>
                <c:pt idx="222">
                  <c:v>31294.962331551218</c:v>
                </c:pt>
                <c:pt idx="223">
                  <c:v>29671.233670575017</c:v>
                </c:pt>
                <c:pt idx="224">
                  <c:v>28034.557169237756</c:v>
                </c:pt>
                <c:pt idx="225">
                  <c:v>26384.829579642144</c:v>
                </c:pt>
                <c:pt idx="226">
                  <c:v>24721.946830577661</c:v>
                </c:pt>
                <c:pt idx="227">
                  <c:v>23045.804020955333</c:v>
                </c:pt>
                <c:pt idx="228">
                  <c:v>21356.295413190179</c:v>
                </c:pt>
                <c:pt idx="229">
                  <c:v>19653.314426530866</c:v>
                </c:pt>
                <c:pt idx="230">
                  <c:v>17936.753630336178</c:v>
                </c:pt>
                <c:pt idx="231">
                  <c:v>16206.504737297882</c:v>
                </c:pt>
                <c:pt idx="232">
                  <c:v>14462.458596609544</c:v>
                </c:pt>
                <c:pt idx="233">
                  <c:v>12704.505187080869</c:v>
                </c:pt>
                <c:pt idx="234">
                  <c:v>10932.533610197142</c:v>
                </c:pt>
                <c:pt idx="235">
                  <c:v>9146.4320831233199</c:v>
                </c:pt>
                <c:pt idx="236">
                  <c:v>7346.0879316523306</c:v>
                </c:pt>
                <c:pt idx="237">
                  <c:v>5531.3875830971565</c:v>
                </c:pt>
                <c:pt idx="238">
                  <c:v>3702.2165591262228</c:v>
                </c:pt>
                <c:pt idx="239">
                  <c:v>1858.459468541663</c:v>
                </c:pt>
                <c:pt idx="240">
                  <c:v>-5.2295945351943374E-12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17056"/>
        <c:axId val="47527040"/>
      </c:scatterChart>
      <c:valAx>
        <c:axId val="47517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pt-BR"/>
          </a:p>
        </c:txPr>
        <c:crossAx val="47527040"/>
        <c:crosses val="autoZero"/>
        <c:crossBetween val="midCat"/>
      </c:valAx>
      <c:valAx>
        <c:axId val="47527040"/>
        <c:scaling>
          <c:orientation val="minMax"/>
          <c:min val="0"/>
        </c:scaling>
        <c:delete val="0"/>
        <c:axPos val="l"/>
        <c:majorGridlines/>
        <c:numFmt formatCode="&quot;R$&quot;\ #,##0.0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pt-BR"/>
          </a:p>
        </c:txPr>
        <c:crossAx val="47517056"/>
        <c:crosses val="autoZero"/>
        <c:crossBetween val="midCat"/>
      </c:valAx>
    </c:plotArea>
    <c:legend>
      <c:legendPos val="r"/>
      <c:legendEntry>
        <c:idx val="0"/>
        <c:txPr>
          <a:bodyPr/>
          <a:lstStyle/>
          <a:p>
            <a:pPr>
              <a:defRPr sz="1600" b="1"/>
            </a:pPr>
            <a:endParaRPr lang="pt-BR"/>
          </a:p>
        </c:txPr>
      </c:legendEntry>
      <c:legendEntry>
        <c:idx val="1"/>
        <c:txPr>
          <a:bodyPr/>
          <a:lstStyle/>
          <a:p>
            <a:pPr>
              <a:defRPr sz="1600" b="1"/>
            </a:pPr>
            <a:endParaRPr lang="pt-BR"/>
          </a:p>
        </c:txPr>
      </c:legendEntry>
      <c:layout/>
      <c:overlay val="0"/>
      <c:txPr>
        <a:bodyPr/>
        <a:lstStyle/>
        <a:p>
          <a:pPr>
            <a:defRPr sz="1600"/>
          </a:pPr>
          <a:endParaRPr lang="pt-BR"/>
        </a:p>
      </c:txPr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Parcela SEM Correção</c:v>
          </c:tx>
          <c:spPr>
            <a:ln w="50800"/>
          </c:spPr>
          <c:marker>
            <c:symbol val="none"/>
          </c:marker>
          <c:xVal>
            <c:numRef>
              <c:f>'SEM TR'!$B$5:$B$245</c:f>
              <c:numCache>
                <c:formatCode>General</c:formatCode>
                <c:ptCount val="2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</c:numCache>
            </c:numRef>
          </c:xVal>
          <c:yVal>
            <c:numRef>
              <c:f>'SEM TR'!$E$5:$E$245</c:f>
              <c:numCache>
                <c:formatCode>"R$"\ #,##0.00</c:formatCode>
                <c:ptCount val="241"/>
                <c:pt idx="1">
                  <c:v>1873.2790853252452</c:v>
                </c:pt>
                <c:pt idx="2">
                  <c:v>1873.2790853252452</c:v>
                </c:pt>
                <c:pt idx="3">
                  <c:v>1873.2790853252452</c:v>
                </c:pt>
                <c:pt idx="4">
                  <c:v>1873.2790853252452</c:v>
                </c:pt>
                <c:pt idx="5">
                  <c:v>1873.2790853252452</c:v>
                </c:pt>
                <c:pt idx="6">
                  <c:v>1873.2790853252452</c:v>
                </c:pt>
                <c:pt idx="7">
                  <c:v>1873.2790853252452</c:v>
                </c:pt>
                <c:pt idx="8">
                  <c:v>1873.2790853252452</c:v>
                </c:pt>
                <c:pt idx="9">
                  <c:v>1873.2790853252452</c:v>
                </c:pt>
                <c:pt idx="10">
                  <c:v>1873.2790853252452</c:v>
                </c:pt>
                <c:pt idx="11">
                  <c:v>1873.2790853252452</c:v>
                </c:pt>
                <c:pt idx="12">
                  <c:v>1873.2790853252452</c:v>
                </c:pt>
                <c:pt idx="13">
                  <c:v>1873.2790853252452</c:v>
                </c:pt>
                <c:pt idx="14">
                  <c:v>1873.2790853252452</c:v>
                </c:pt>
                <c:pt idx="15">
                  <c:v>1873.2790853252452</c:v>
                </c:pt>
                <c:pt idx="16">
                  <c:v>1873.2790853252452</c:v>
                </c:pt>
                <c:pt idx="17">
                  <c:v>1873.2790853252452</c:v>
                </c:pt>
                <c:pt idx="18">
                  <c:v>1873.2790853252452</c:v>
                </c:pt>
                <c:pt idx="19">
                  <c:v>1873.2790853252452</c:v>
                </c:pt>
                <c:pt idx="20">
                  <c:v>1873.2790853252452</c:v>
                </c:pt>
                <c:pt idx="21">
                  <c:v>1873.2790853252452</c:v>
                </c:pt>
                <c:pt idx="22">
                  <c:v>1873.2790853252452</c:v>
                </c:pt>
                <c:pt idx="23">
                  <c:v>1873.2790853252452</c:v>
                </c:pt>
                <c:pt idx="24">
                  <c:v>1873.2790853252452</c:v>
                </c:pt>
                <c:pt idx="25">
                  <c:v>1873.2790853252452</c:v>
                </c:pt>
                <c:pt idx="26">
                  <c:v>1873.2790853252452</c:v>
                </c:pt>
                <c:pt idx="27">
                  <c:v>1873.2790853252452</c:v>
                </c:pt>
                <c:pt idx="28">
                  <c:v>1873.2790853252452</c:v>
                </c:pt>
                <c:pt idx="29">
                  <c:v>1873.2790853252452</c:v>
                </c:pt>
                <c:pt idx="30">
                  <c:v>1873.2790853252452</c:v>
                </c:pt>
                <c:pt idx="31">
                  <c:v>1873.2790853252452</c:v>
                </c:pt>
                <c:pt idx="32">
                  <c:v>1873.2790853252452</c:v>
                </c:pt>
                <c:pt idx="33">
                  <c:v>1873.2790853252452</c:v>
                </c:pt>
                <c:pt idx="34">
                  <c:v>1873.2790853252452</c:v>
                </c:pt>
                <c:pt idx="35">
                  <c:v>1873.2790853252452</c:v>
                </c:pt>
                <c:pt idx="36">
                  <c:v>1873.2790853252452</c:v>
                </c:pt>
                <c:pt idx="37">
                  <c:v>1873.2790853252452</c:v>
                </c:pt>
                <c:pt idx="38">
                  <c:v>1873.2790853252452</c:v>
                </c:pt>
                <c:pt idx="39">
                  <c:v>1873.2790853252452</c:v>
                </c:pt>
                <c:pt idx="40">
                  <c:v>1873.2790853252452</c:v>
                </c:pt>
                <c:pt idx="41">
                  <c:v>1873.2790853252452</c:v>
                </c:pt>
                <c:pt idx="42">
                  <c:v>1873.2790853252452</c:v>
                </c:pt>
                <c:pt idx="43">
                  <c:v>1873.2790853252452</c:v>
                </c:pt>
                <c:pt idx="44">
                  <c:v>1873.2790853252452</c:v>
                </c:pt>
                <c:pt idx="45">
                  <c:v>1873.2790853252452</c:v>
                </c:pt>
                <c:pt idx="46">
                  <c:v>1873.2790853252452</c:v>
                </c:pt>
                <c:pt idx="47">
                  <c:v>1873.2790853252452</c:v>
                </c:pt>
                <c:pt idx="48">
                  <c:v>1873.2790853252452</c:v>
                </c:pt>
                <c:pt idx="49">
                  <c:v>1873.2790853252452</c:v>
                </c:pt>
                <c:pt idx="50">
                  <c:v>1873.2790853252452</c:v>
                </c:pt>
                <c:pt idx="51">
                  <c:v>1873.2790853252452</c:v>
                </c:pt>
                <c:pt idx="52">
                  <c:v>1873.2790853252452</c:v>
                </c:pt>
                <c:pt idx="53">
                  <c:v>1873.2790853252452</c:v>
                </c:pt>
                <c:pt idx="54">
                  <c:v>1873.2790853252452</c:v>
                </c:pt>
                <c:pt idx="55">
                  <c:v>1873.2790853252452</c:v>
                </c:pt>
                <c:pt idx="56">
                  <c:v>1873.2790853252452</c:v>
                </c:pt>
                <c:pt idx="57">
                  <c:v>1873.2790853252452</c:v>
                </c:pt>
                <c:pt idx="58">
                  <c:v>1873.2790853252452</c:v>
                </c:pt>
                <c:pt idx="59">
                  <c:v>1873.2790853252452</c:v>
                </c:pt>
                <c:pt idx="60">
                  <c:v>1873.2790853252452</c:v>
                </c:pt>
                <c:pt idx="61">
                  <c:v>1873.2790853252452</c:v>
                </c:pt>
                <c:pt idx="62">
                  <c:v>1873.2790853252452</c:v>
                </c:pt>
                <c:pt idx="63">
                  <c:v>1873.2790853252452</c:v>
                </c:pt>
                <c:pt idx="64">
                  <c:v>1873.2790853252452</c:v>
                </c:pt>
                <c:pt idx="65">
                  <c:v>1873.2790853252452</c:v>
                </c:pt>
                <c:pt idx="66">
                  <c:v>1873.2790853252452</c:v>
                </c:pt>
                <c:pt idx="67">
                  <c:v>1873.2790853252452</c:v>
                </c:pt>
                <c:pt idx="68">
                  <c:v>1873.2790853252452</c:v>
                </c:pt>
                <c:pt idx="69">
                  <c:v>1873.2790853252452</c:v>
                </c:pt>
                <c:pt idx="70">
                  <c:v>1873.2790853252452</c:v>
                </c:pt>
                <c:pt idx="71">
                  <c:v>1873.2790853252452</c:v>
                </c:pt>
                <c:pt idx="72">
                  <c:v>1873.2790853252452</c:v>
                </c:pt>
                <c:pt idx="73">
                  <c:v>1873.2790853252452</c:v>
                </c:pt>
                <c:pt idx="74">
                  <c:v>1873.2790853252452</c:v>
                </c:pt>
                <c:pt idx="75">
                  <c:v>1873.2790853252452</c:v>
                </c:pt>
                <c:pt idx="76">
                  <c:v>1873.2790853252452</c:v>
                </c:pt>
                <c:pt idx="77">
                  <c:v>1873.2790853252452</c:v>
                </c:pt>
                <c:pt idx="78">
                  <c:v>1873.2790853252452</c:v>
                </c:pt>
                <c:pt idx="79">
                  <c:v>1873.2790853252452</c:v>
                </c:pt>
                <c:pt idx="80">
                  <c:v>1873.2790853252452</c:v>
                </c:pt>
                <c:pt idx="81">
                  <c:v>1873.2790853252452</c:v>
                </c:pt>
                <c:pt idx="82">
                  <c:v>1873.2790853252452</c:v>
                </c:pt>
                <c:pt idx="83">
                  <c:v>1873.2790853252452</c:v>
                </c:pt>
                <c:pt idx="84">
                  <c:v>1873.2790853252452</c:v>
                </c:pt>
                <c:pt idx="85">
                  <c:v>1873.2790853252452</c:v>
                </c:pt>
                <c:pt idx="86">
                  <c:v>1873.2790853252452</c:v>
                </c:pt>
                <c:pt idx="87">
                  <c:v>1873.2790853252452</c:v>
                </c:pt>
                <c:pt idx="88">
                  <c:v>1873.2790853252452</c:v>
                </c:pt>
                <c:pt idx="89">
                  <c:v>1873.2790853252452</c:v>
                </c:pt>
                <c:pt idx="90">
                  <c:v>1873.2790853252452</c:v>
                </c:pt>
                <c:pt idx="91">
                  <c:v>1873.2790853252452</c:v>
                </c:pt>
                <c:pt idx="92">
                  <c:v>1873.2790853252452</c:v>
                </c:pt>
                <c:pt idx="93">
                  <c:v>1873.2790853252452</c:v>
                </c:pt>
                <c:pt idx="94">
                  <c:v>1873.2790853252452</c:v>
                </c:pt>
                <c:pt idx="95">
                  <c:v>1873.2790853252452</c:v>
                </c:pt>
                <c:pt idx="96">
                  <c:v>1873.2790853252452</c:v>
                </c:pt>
                <c:pt idx="97">
                  <c:v>1873.2790853252452</c:v>
                </c:pt>
                <c:pt idx="98">
                  <c:v>1873.2790853252452</c:v>
                </c:pt>
                <c:pt idx="99">
                  <c:v>1873.2790853252452</c:v>
                </c:pt>
                <c:pt idx="100">
                  <c:v>1873.2790853252452</c:v>
                </c:pt>
                <c:pt idx="101">
                  <c:v>1873.2790853252452</c:v>
                </c:pt>
                <c:pt idx="102">
                  <c:v>1873.2790853252452</c:v>
                </c:pt>
                <c:pt idx="103">
                  <c:v>1873.2790853252452</c:v>
                </c:pt>
                <c:pt idx="104">
                  <c:v>1873.2790853252452</c:v>
                </c:pt>
                <c:pt idx="105">
                  <c:v>1873.2790853252452</c:v>
                </c:pt>
                <c:pt idx="106">
                  <c:v>1873.2790853252452</c:v>
                </c:pt>
                <c:pt idx="107">
                  <c:v>1873.2790853252452</c:v>
                </c:pt>
                <c:pt idx="108">
                  <c:v>1873.2790853252452</c:v>
                </c:pt>
                <c:pt idx="109">
                  <c:v>1873.2790853252452</c:v>
                </c:pt>
                <c:pt idx="110">
                  <c:v>1873.2790853252452</c:v>
                </c:pt>
                <c:pt idx="111">
                  <c:v>1873.2790853252452</c:v>
                </c:pt>
                <c:pt idx="112">
                  <c:v>1873.2790853252452</c:v>
                </c:pt>
                <c:pt idx="113">
                  <c:v>1873.2790853252452</c:v>
                </c:pt>
                <c:pt idx="114">
                  <c:v>1873.2790853252452</c:v>
                </c:pt>
                <c:pt idx="115">
                  <c:v>1873.2790853252452</c:v>
                </c:pt>
                <c:pt idx="116">
                  <c:v>1873.2790853252452</c:v>
                </c:pt>
                <c:pt idx="117">
                  <c:v>1873.2790853252452</c:v>
                </c:pt>
                <c:pt idx="118">
                  <c:v>1873.2790853252452</c:v>
                </c:pt>
                <c:pt idx="119">
                  <c:v>1873.2790853252452</c:v>
                </c:pt>
                <c:pt idx="120">
                  <c:v>1873.2790853252452</c:v>
                </c:pt>
                <c:pt idx="121">
                  <c:v>1873.2790853252452</c:v>
                </c:pt>
                <c:pt idx="122">
                  <c:v>1873.2790853252452</c:v>
                </c:pt>
                <c:pt idx="123">
                  <c:v>1873.2790853252452</c:v>
                </c:pt>
                <c:pt idx="124">
                  <c:v>1873.2790853252452</c:v>
                </c:pt>
                <c:pt idx="125">
                  <c:v>1873.2790853252452</c:v>
                </c:pt>
                <c:pt idx="126">
                  <c:v>1873.2790853252452</c:v>
                </c:pt>
                <c:pt idx="127">
                  <c:v>1873.2790853252452</c:v>
                </c:pt>
                <c:pt idx="128">
                  <c:v>1873.2790853252452</c:v>
                </c:pt>
                <c:pt idx="129">
                  <c:v>1873.2790853252452</c:v>
                </c:pt>
                <c:pt idx="130">
                  <c:v>1873.2790853252452</c:v>
                </c:pt>
                <c:pt idx="131">
                  <c:v>1873.2790853252452</c:v>
                </c:pt>
                <c:pt idx="132">
                  <c:v>1873.2790853252452</c:v>
                </c:pt>
                <c:pt idx="133">
                  <c:v>1873.2790853252452</c:v>
                </c:pt>
                <c:pt idx="134">
                  <c:v>1873.2790853252452</c:v>
                </c:pt>
                <c:pt idx="135">
                  <c:v>1873.2790853252452</c:v>
                </c:pt>
                <c:pt idx="136">
                  <c:v>1873.2790853252452</c:v>
                </c:pt>
                <c:pt idx="137">
                  <c:v>1873.2790853252452</c:v>
                </c:pt>
                <c:pt idx="138">
                  <c:v>1873.2790853252452</c:v>
                </c:pt>
                <c:pt idx="139">
                  <c:v>1873.2790853252452</c:v>
                </c:pt>
                <c:pt idx="140">
                  <c:v>1873.2790853252452</c:v>
                </c:pt>
                <c:pt idx="141">
                  <c:v>1873.2790853252452</c:v>
                </c:pt>
                <c:pt idx="142">
                  <c:v>1873.2790853252452</c:v>
                </c:pt>
                <c:pt idx="143">
                  <c:v>1873.2790853252452</c:v>
                </c:pt>
                <c:pt idx="144">
                  <c:v>1873.2790853252452</c:v>
                </c:pt>
                <c:pt idx="145">
                  <c:v>1873.2790853252452</c:v>
                </c:pt>
                <c:pt idx="146">
                  <c:v>1873.2790853252452</c:v>
                </c:pt>
                <c:pt idx="147">
                  <c:v>1873.2790853252452</c:v>
                </c:pt>
                <c:pt idx="148">
                  <c:v>1873.2790853252452</c:v>
                </c:pt>
                <c:pt idx="149">
                  <c:v>1873.2790853252452</c:v>
                </c:pt>
                <c:pt idx="150">
                  <c:v>1873.2790853252452</c:v>
                </c:pt>
                <c:pt idx="151">
                  <c:v>1873.2790853252452</c:v>
                </c:pt>
                <c:pt idx="152">
                  <c:v>1873.2790853252452</c:v>
                </c:pt>
                <c:pt idx="153">
                  <c:v>1873.2790853252452</c:v>
                </c:pt>
                <c:pt idx="154">
                  <c:v>1873.2790853252452</c:v>
                </c:pt>
                <c:pt idx="155">
                  <c:v>1873.2790853252452</c:v>
                </c:pt>
                <c:pt idx="156">
                  <c:v>1873.2790853252452</c:v>
                </c:pt>
                <c:pt idx="157">
                  <c:v>1873.2790853252452</c:v>
                </c:pt>
                <c:pt idx="158">
                  <c:v>1873.2790853252452</c:v>
                </c:pt>
                <c:pt idx="159">
                  <c:v>1873.2790853252452</c:v>
                </c:pt>
                <c:pt idx="160">
                  <c:v>1873.2790853252452</c:v>
                </c:pt>
                <c:pt idx="161">
                  <c:v>1873.2790853252452</c:v>
                </c:pt>
                <c:pt idx="162">
                  <c:v>1873.2790853252452</c:v>
                </c:pt>
                <c:pt idx="163">
                  <c:v>1873.2790853252452</c:v>
                </c:pt>
                <c:pt idx="164">
                  <c:v>1873.2790853252452</c:v>
                </c:pt>
                <c:pt idx="165">
                  <c:v>1873.2790853252452</c:v>
                </c:pt>
                <c:pt idx="166">
                  <c:v>1873.2790853252452</c:v>
                </c:pt>
                <c:pt idx="167">
                  <c:v>1873.2790853252452</c:v>
                </c:pt>
                <c:pt idx="168">
                  <c:v>1873.2790853252452</c:v>
                </c:pt>
                <c:pt idx="169">
                  <c:v>1873.2790853252452</c:v>
                </c:pt>
                <c:pt idx="170">
                  <c:v>1873.2790853252452</c:v>
                </c:pt>
                <c:pt idx="171">
                  <c:v>1873.2790853252452</c:v>
                </c:pt>
                <c:pt idx="172">
                  <c:v>1873.2790853252452</c:v>
                </c:pt>
                <c:pt idx="173">
                  <c:v>1873.2790853252452</c:v>
                </c:pt>
                <c:pt idx="174">
                  <c:v>1873.2790853252452</c:v>
                </c:pt>
                <c:pt idx="175">
                  <c:v>1873.2790853252452</c:v>
                </c:pt>
                <c:pt idx="176">
                  <c:v>1873.2790853252452</c:v>
                </c:pt>
                <c:pt idx="177">
                  <c:v>1873.2790853252452</c:v>
                </c:pt>
                <c:pt idx="178">
                  <c:v>1873.2790853252452</c:v>
                </c:pt>
                <c:pt idx="179">
                  <c:v>1873.2790853252452</c:v>
                </c:pt>
                <c:pt idx="180">
                  <c:v>1873.2790853252452</c:v>
                </c:pt>
                <c:pt idx="181">
                  <c:v>1873.2790853252452</c:v>
                </c:pt>
                <c:pt idx="182">
                  <c:v>1873.2790853252452</c:v>
                </c:pt>
                <c:pt idx="183">
                  <c:v>1873.2790853252452</c:v>
                </c:pt>
                <c:pt idx="184">
                  <c:v>1873.2790853252452</c:v>
                </c:pt>
                <c:pt idx="185">
                  <c:v>1873.2790853252452</c:v>
                </c:pt>
                <c:pt idx="186">
                  <c:v>1873.2790853252452</c:v>
                </c:pt>
                <c:pt idx="187">
                  <c:v>1873.2790853252452</c:v>
                </c:pt>
                <c:pt idx="188">
                  <c:v>1873.2790853252452</c:v>
                </c:pt>
                <c:pt idx="189">
                  <c:v>1873.2790853252452</c:v>
                </c:pt>
                <c:pt idx="190">
                  <c:v>1873.2790853252452</c:v>
                </c:pt>
                <c:pt idx="191">
                  <c:v>1873.2790853252452</c:v>
                </c:pt>
                <c:pt idx="192">
                  <c:v>1873.2790853252452</c:v>
                </c:pt>
                <c:pt idx="193">
                  <c:v>1873.2790853252452</c:v>
                </c:pt>
                <c:pt idx="194">
                  <c:v>1873.2790853252452</c:v>
                </c:pt>
                <c:pt idx="195">
                  <c:v>1873.2790853252452</c:v>
                </c:pt>
                <c:pt idx="196">
                  <c:v>1873.2790853252452</c:v>
                </c:pt>
                <c:pt idx="197">
                  <c:v>1873.2790853252452</c:v>
                </c:pt>
                <c:pt idx="198">
                  <c:v>1873.2790853252452</c:v>
                </c:pt>
                <c:pt idx="199">
                  <c:v>1873.2790853252452</c:v>
                </c:pt>
                <c:pt idx="200">
                  <c:v>1873.2790853252452</c:v>
                </c:pt>
                <c:pt idx="201">
                  <c:v>1873.2790853252452</c:v>
                </c:pt>
                <c:pt idx="202">
                  <c:v>1873.2790853252452</c:v>
                </c:pt>
                <c:pt idx="203">
                  <c:v>1873.2790853252452</c:v>
                </c:pt>
                <c:pt idx="204">
                  <c:v>1873.2790853252452</c:v>
                </c:pt>
                <c:pt idx="205">
                  <c:v>1873.2790853252452</c:v>
                </c:pt>
                <c:pt idx="206">
                  <c:v>1873.2790853252452</c:v>
                </c:pt>
                <c:pt idx="207">
                  <c:v>1873.2790853252452</c:v>
                </c:pt>
                <c:pt idx="208">
                  <c:v>1873.2790853252452</c:v>
                </c:pt>
                <c:pt idx="209">
                  <c:v>1873.2790853252452</c:v>
                </c:pt>
                <c:pt idx="210">
                  <c:v>1873.2790853252452</c:v>
                </c:pt>
                <c:pt idx="211">
                  <c:v>1873.2790853252452</c:v>
                </c:pt>
                <c:pt idx="212">
                  <c:v>1873.2790853252452</c:v>
                </c:pt>
                <c:pt idx="213">
                  <c:v>1873.2790853252452</c:v>
                </c:pt>
                <c:pt idx="214">
                  <c:v>1873.2790853252452</c:v>
                </c:pt>
                <c:pt idx="215">
                  <c:v>1873.2790853252452</c:v>
                </c:pt>
                <c:pt idx="216">
                  <c:v>1873.2790853252452</c:v>
                </c:pt>
                <c:pt idx="217">
                  <c:v>1873.2790853252452</c:v>
                </c:pt>
                <c:pt idx="218">
                  <c:v>1873.2790853252452</c:v>
                </c:pt>
                <c:pt idx="219">
                  <c:v>1873.2790853252452</c:v>
                </c:pt>
                <c:pt idx="220">
                  <c:v>1873.2790853252452</c:v>
                </c:pt>
                <c:pt idx="221">
                  <c:v>1873.2790853252452</c:v>
                </c:pt>
                <c:pt idx="222">
                  <c:v>1873.2790853252452</c:v>
                </c:pt>
                <c:pt idx="223">
                  <c:v>1873.2790853252452</c:v>
                </c:pt>
                <c:pt idx="224">
                  <c:v>1873.2790853252452</c:v>
                </c:pt>
                <c:pt idx="225">
                  <c:v>1873.2790853252452</c:v>
                </c:pt>
                <c:pt idx="226">
                  <c:v>1873.2790853252452</c:v>
                </c:pt>
                <c:pt idx="227">
                  <c:v>1873.2790853252452</c:v>
                </c:pt>
                <c:pt idx="228">
                  <c:v>1873.2790853252452</c:v>
                </c:pt>
                <c:pt idx="229">
                  <c:v>1873.2790853252452</c:v>
                </c:pt>
                <c:pt idx="230">
                  <c:v>1873.2790853252452</c:v>
                </c:pt>
                <c:pt idx="231">
                  <c:v>1873.2790853252452</c:v>
                </c:pt>
                <c:pt idx="232">
                  <c:v>1873.2790853252452</c:v>
                </c:pt>
                <c:pt idx="233">
                  <c:v>1873.2790853252452</c:v>
                </c:pt>
                <c:pt idx="234">
                  <c:v>1873.2790853252452</c:v>
                </c:pt>
                <c:pt idx="235">
                  <c:v>1873.2790853252452</c:v>
                </c:pt>
                <c:pt idx="236">
                  <c:v>1873.2790853252452</c:v>
                </c:pt>
                <c:pt idx="237">
                  <c:v>1873.2790853252452</c:v>
                </c:pt>
                <c:pt idx="238">
                  <c:v>1873.2790853252452</c:v>
                </c:pt>
                <c:pt idx="239">
                  <c:v>1873.2790853252452</c:v>
                </c:pt>
                <c:pt idx="240">
                  <c:v>1873.2790853252452</c:v>
                </c:pt>
              </c:numCache>
            </c:numRef>
          </c:yVal>
          <c:smooth val="1"/>
        </c:ser>
        <c:ser>
          <c:idx val="1"/>
          <c:order val="1"/>
          <c:tx>
            <c:v>Parcela Com Correção</c:v>
          </c:tx>
          <c:spPr>
            <a:ln w="44450"/>
          </c:spPr>
          <c:marker>
            <c:symbol val="none"/>
          </c:marker>
          <c:yVal>
            <c:numRef>
              <c:f>'COM TR'!$E$5:$E$245</c:f>
              <c:numCache>
                <c:formatCode>"R$"\ #,##0.00</c:formatCode>
                <c:ptCount val="241"/>
                <c:pt idx="1">
                  <c:v>1873.2790853252452</c:v>
                </c:pt>
                <c:pt idx="2">
                  <c:v>1882.6454807518712</c:v>
                </c:pt>
                <c:pt idx="3">
                  <c:v>1892.0587081556305</c:v>
                </c:pt>
                <c:pt idx="4">
                  <c:v>1901.5190016964086</c:v>
                </c:pt>
                <c:pt idx="5">
                  <c:v>1911.0265967048899</c:v>
                </c:pt>
                <c:pt idx="6">
                  <c:v>1920.581729688414</c:v>
                </c:pt>
                <c:pt idx="7">
                  <c:v>1930.1846383368556</c:v>
                </c:pt>
                <c:pt idx="8">
                  <c:v>1939.83556152854</c:v>
                </c:pt>
                <c:pt idx="9">
                  <c:v>1949.5347393361824</c:v>
                </c:pt>
                <c:pt idx="10">
                  <c:v>1959.2824130328636</c:v>
                </c:pt>
                <c:pt idx="11">
                  <c:v>1969.0788250980277</c:v>
                </c:pt>
                <c:pt idx="12">
                  <c:v>1978.9242192235176</c:v>
                </c:pt>
                <c:pt idx="13">
                  <c:v>1988.818840319635</c:v>
                </c:pt>
                <c:pt idx="14">
                  <c:v>1998.7629345212329</c:v>
                </c:pt>
                <c:pt idx="15">
                  <c:v>2008.7567491938387</c:v>
                </c:pt>
                <c:pt idx="16">
                  <c:v>2018.8005329398077</c:v>
                </c:pt>
                <c:pt idx="17">
                  <c:v>2028.8945356045067</c:v>
                </c:pt>
                <c:pt idx="18">
                  <c:v>2039.0390082825293</c:v>
                </c:pt>
                <c:pt idx="19">
                  <c:v>2049.2342033239415</c:v>
                </c:pt>
                <c:pt idx="20">
                  <c:v>2059.480374340561</c:v>
                </c:pt>
                <c:pt idx="21">
                  <c:v>2069.7777762122637</c:v>
                </c:pt>
                <c:pt idx="22">
                  <c:v>2080.1266650933244</c:v>
                </c:pt>
                <c:pt idx="23">
                  <c:v>2090.5272984187909</c:v>
                </c:pt>
                <c:pt idx="24">
                  <c:v>2100.9799349108848</c:v>
                </c:pt>
                <c:pt idx="25">
                  <c:v>2104.1314048132513</c:v>
                </c:pt>
                <c:pt idx="26">
                  <c:v>2107.2876019204709</c:v>
                </c:pt>
                <c:pt idx="27">
                  <c:v>2110.448533323352</c:v>
                </c:pt>
                <c:pt idx="28">
                  <c:v>2113.6142061233368</c:v>
                </c:pt>
                <c:pt idx="29">
                  <c:v>2116.784627432522</c:v>
                </c:pt>
                <c:pt idx="30">
                  <c:v>2119.959804373671</c:v>
                </c:pt>
                <c:pt idx="31">
                  <c:v>2123.1397440802316</c:v>
                </c:pt>
                <c:pt idx="32">
                  <c:v>2126.3244536963521</c:v>
                </c:pt>
                <c:pt idx="33">
                  <c:v>2129.5139403768972</c:v>
                </c:pt>
                <c:pt idx="34">
                  <c:v>2132.7082112874623</c:v>
                </c:pt>
                <c:pt idx="35">
                  <c:v>2135.9072736043936</c:v>
                </c:pt>
                <c:pt idx="36">
                  <c:v>2139.1111345148006</c:v>
                </c:pt>
                <c:pt idx="37">
                  <c:v>2142.3198012165731</c:v>
                </c:pt>
                <c:pt idx="38">
                  <c:v>2145.5332809183978</c:v>
                </c:pt>
                <c:pt idx="39">
                  <c:v>2148.7515808397752</c:v>
                </c:pt>
                <c:pt idx="40">
                  <c:v>2151.9747082110357</c:v>
                </c:pt>
                <c:pt idx="41">
                  <c:v>2155.2026702733524</c:v>
                </c:pt>
                <c:pt idx="42">
                  <c:v>2158.4354742787618</c:v>
                </c:pt>
                <c:pt idx="43">
                  <c:v>2161.6731274901808</c:v>
                </c:pt>
                <c:pt idx="44">
                  <c:v>2164.9156371814156</c:v>
                </c:pt>
                <c:pt idx="45">
                  <c:v>2168.1630106371881</c:v>
                </c:pt>
                <c:pt idx="46">
                  <c:v>2171.4152551531442</c:v>
                </c:pt>
                <c:pt idx="47">
                  <c:v>2174.6723780358739</c:v>
                </c:pt>
                <c:pt idx="48">
                  <c:v>2177.934386602928</c:v>
                </c:pt>
                <c:pt idx="49">
                  <c:v>2181.2012881828323</c:v>
                </c:pt>
                <c:pt idx="50">
                  <c:v>2184.4730901151061</c:v>
                </c:pt>
                <c:pt idx="51">
                  <c:v>2187.7497997502792</c:v>
                </c:pt>
                <c:pt idx="52">
                  <c:v>2191.0314244499045</c:v>
                </c:pt>
                <c:pt idx="53">
                  <c:v>2194.3179715865795</c:v>
                </c:pt>
                <c:pt idx="54">
                  <c:v>2197.6094485439598</c:v>
                </c:pt>
                <c:pt idx="55">
                  <c:v>2200.9058627167756</c:v>
                </c:pt>
                <c:pt idx="56">
                  <c:v>2204.207221510851</c:v>
                </c:pt>
                <c:pt idx="57">
                  <c:v>2207.5135323431168</c:v>
                </c:pt>
                <c:pt idx="58">
                  <c:v>2210.8248026416322</c:v>
                </c:pt>
                <c:pt idx="59">
                  <c:v>2214.1410398455946</c:v>
                </c:pt>
                <c:pt idx="60">
                  <c:v>2217.4622514053631</c:v>
                </c:pt>
                <c:pt idx="61">
                  <c:v>2220.7884447824713</c:v>
                </c:pt>
                <c:pt idx="62">
                  <c:v>2224.1196274496451</c:v>
                </c:pt>
                <c:pt idx="63">
                  <c:v>2227.4558068908195</c:v>
                </c:pt>
                <c:pt idx="64">
                  <c:v>2230.7969906011563</c:v>
                </c:pt>
                <c:pt idx="65">
                  <c:v>2234.143186087058</c:v>
                </c:pt>
                <c:pt idx="66">
                  <c:v>2237.4944008661887</c:v>
                </c:pt>
                <c:pt idx="67">
                  <c:v>2240.8506424674888</c:v>
                </c:pt>
                <c:pt idx="68">
                  <c:v>2244.2119184311891</c:v>
                </c:pt>
                <c:pt idx="69">
                  <c:v>2247.578236308836</c:v>
                </c:pt>
                <c:pt idx="70">
                  <c:v>2250.9496036633</c:v>
                </c:pt>
                <c:pt idx="71">
                  <c:v>2254.326028068795</c:v>
                </c:pt>
                <c:pt idx="72">
                  <c:v>2257.7075171108982</c:v>
                </c:pt>
                <c:pt idx="73">
                  <c:v>2261.0940783865649</c:v>
                </c:pt>
                <c:pt idx="74">
                  <c:v>2264.4857195041445</c:v>
                </c:pt>
                <c:pt idx="75">
                  <c:v>2267.882448083401</c:v>
                </c:pt>
                <c:pt idx="76">
                  <c:v>2271.2842717555259</c:v>
                </c:pt>
                <c:pt idx="77">
                  <c:v>2274.6911981631602</c:v>
                </c:pt>
                <c:pt idx="78">
                  <c:v>2278.1032349604047</c:v>
                </c:pt>
                <c:pt idx="79">
                  <c:v>2281.5203898128452</c:v>
                </c:pt>
                <c:pt idx="80">
                  <c:v>2284.9426703975641</c:v>
                </c:pt>
                <c:pt idx="81">
                  <c:v>2288.3700844031609</c:v>
                </c:pt>
                <c:pt idx="82">
                  <c:v>2291.8026395297657</c:v>
                </c:pt>
                <c:pt idx="83">
                  <c:v>2295.2403434890603</c:v>
                </c:pt>
                <c:pt idx="84">
                  <c:v>2298.6832040042937</c:v>
                </c:pt>
                <c:pt idx="85">
                  <c:v>2302.1312288103009</c:v>
                </c:pt>
                <c:pt idx="86">
                  <c:v>2305.5844256535165</c:v>
                </c:pt>
                <c:pt idx="87">
                  <c:v>2309.0428022919968</c:v>
                </c:pt>
                <c:pt idx="88">
                  <c:v>2312.5063664954355</c:v>
                </c:pt>
                <c:pt idx="89">
                  <c:v>2315.9751260451785</c:v>
                </c:pt>
                <c:pt idx="90">
                  <c:v>2319.4490887342458</c:v>
                </c:pt>
                <c:pt idx="91">
                  <c:v>2322.9282623673471</c:v>
                </c:pt>
                <c:pt idx="92">
                  <c:v>2326.4126547608985</c:v>
                </c:pt>
                <c:pt idx="93">
                  <c:v>2329.90227374304</c:v>
                </c:pt>
                <c:pt idx="94">
                  <c:v>2333.3971271536548</c:v>
                </c:pt>
                <c:pt idx="95">
                  <c:v>2336.8972228443854</c:v>
                </c:pt>
                <c:pt idx="96">
                  <c:v>2340.4025686786517</c:v>
                </c:pt>
                <c:pt idx="97">
                  <c:v>2343.9131725316702</c:v>
                </c:pt>
                <c:pt idx="98">
                  <c:v>2347.4290422904678</c:v>
                </c:pt>
                <c:pt idx="99">
                  <c:v>2350.9501858539033</c:v>
                </c:pt>
                <c:pt idx="100">
                  <c:v>2354.4766111326844</c:v>
                </c:pt>
                <c:pt idx="101">
                  <c:v>2358.0083260493834</c:v>
                </c:pt>
                <c:pt idx="102">
                  <c:v>2361.5453385384576</c:v>
                </c:pt>
                <c:pt idx="103">
                  <c:v>2365.0876565462654</c:v>
                </c:pt>
                <c:pt idx="104">
                  <c:v>2368.6352880310851</c:v>
                </c:pt>
                <c:pt idx="105">
                  <c:v>2372.1882409631321</c:v>
                </c:pt>
                <c:pt idx="106">
                  <c:v>2375.7465233245762</c:v>
                </c:pt>
                <c:pt idx="107">
                  <c:v>2379.3101431095633</c:v>
                </c:pt>
                <c:pt idx="108">
                  <c:v>2382.8791083242281</c:v>
                </c:pt>
                <c:pt idx="109">
                  <c:v>2386.4534269867149</c:v>
                </c:pt>
                <c:pt idx="110">
                  <c:v>2390.0331071271953</c:v>
                </c:pt>
                <c:pt idx="111">
                  <c:v>2393.6181567878857</c:v>
                </c:pt>
                <c:pt idx="112">
                  <c:v>2397.2085840230675</c:v>
                </c:pt>
                <c:pt idx="113">
                  <c:v>2400.8043968991028</c:v>
                </c:pt>
                <c:pt idx="114">
                  <c:v>2404.405603494452</c:v>
                </c:pt>
                <c:pt idx="115">
                  <c:v>2408.0122118996937</c:v>
                </c:pt>
                <c:pt idx="116">
                  <c:v>2411.6242302175433</c:v>
                </c:pt>
                <c:pt idx="117">
                  <c:v>2415.2416665628698</c:v>
                </c:pt>
                <c:pt idx="118">
                  <c:v>2418.8645290627137</c:v>
                </c:pt>
                <c:pt idx="119">
                  <c:v>2422.4928258563082</c:v>
                </c:pt>
                <c:pt idx="120">
                  <c:v>2426.1265650950927</c:v>
                </c:pt>
                <c:pt idx="121">
                  <c:v>2429.7657549427358</c:v>
                </c:pt>
                <c:pt idx="122">
                  <c:v>2433.4104035751498</c:v>
                </c:pt>
                <c:pt idx="123">
                  <c:v>2437.060519180513</c:v>
                </c:pt>
                <c:pt idx="124">
                  <c:v>2440.716109959284</c:v>
                </c:pt>
                <c:pt idx="125">
                  <c:v>2444.3771841242224</c:v>
                </c:pt>
                <c:pt idx="126">
                  <c:v>2448.0437499004101</c:v>
                </c:pt>
                <c:pt idx="127">
                  <c:v>2451.71581552526</c:v>
                </c:pt>
                <c:pt idx="128">
                  <c:v>2455.3933892485479</c:v>
                </c:pt>
                <c:pt idx="129">
                  <c:v>2459.0764793324211</c:v>
                </c:pt>
                <c:pt idx="130">
                  <c:v>2462.7650940514191</c:v>
                </c:pt>
                <c:pt idx="131">
                  <c:v>2466.4592416924966</c:v>
                </c:pt>
                <c:pt idx="132">
                  <c:v>2470.1589305550356</c:v>
                </c:pt>
                <c:pt idx="133">
                  <c:v>2473.8641689508672</c:v>
                </c:pt>
                <c:pt idx="134">
                  <c:v>2477.5749652042941</c:v>
                </c:pt>
                <c:pt idx="135">
                  <c:v>2481.2913276521008</c:v>
                </c:pt>
                <c:pt idx="136">
                  <c:v>2485.0132646435795</c:v>
                </c:pt>
                <c:pt idx="137">
                  <c:v>2488.7407845405451</c:v>
                </c:pt>
                <c:pt idx="138">
                  <c:v>2492.4738957173558</c:v>
                </c:pt>
                <c:pt idx="139">
                  <c:v>2496.2126065609318</c:v>
                </c:pt>
                <c:pt idx="140">
                  <c:v>2499.9569254707735</c:v>
                </c:pt>
                <c:pt idx="141">
                  <c:v>2503.7068608589789</c:v>
                </c:pt>
                <c:pt idx="142">
                  <c:v>2507.4624211502683</c:v>
                </c:pt>
                <c:pt idx="143">
                  <c:v>2511.2236147819935</c:v>
                </c:pt>
                <c:pt idx="144">
                  <c:v>2514.9904502041672</c:v>
                </c:pt>
                <c:pt idx="145">
                  <c:v>2518.7629358794734</c:v>
                </c:pt>
                <c:pt idx="146">
                  <c:v>2522.5410802832926</c:v>
                </c:pt>
                <c:pt idx="147">
                  <c:v>2526.3248919037183</c:v>
                </c:pt>
                <c:pt idx="148">
                  <c:v>2530.1143792415733</c:v>
                </c:pt>
                <c:pt idx="149">
                  <c:v>2533.909550810436</c:v>
                </c:pt>
                <c:pt idx="150">
                  <c:v>2537.7104151366525</c:v>
                </c:pt>
                <c:pt idx="151">
                  <c:v>2541.516980759357</c:v>
                </c:pt>
                <c:pt idx="152">
                  <c:v>2545.3292562304964</c:v>
                </c:pt>
                <c:pt idx="153">
                  <c:v>2549.1472501148419</c:v>
                </c:pt>
                <c:pt idx="154">
                  <c:v>2552.9709709900144</c:v>
                </c:pt>
                <c:pt idx="155">
                  <c:v>2556.8004274465002</c:v>
                </c:pt>
                <c:pt idx="156">
                  <c:v>2560.6356280876698</c:v>
                </c:pt>
                <c:pt idx="157">
                  <c:v>2564.4765815298019</c:v>
                </c:pt>
                <c:pt idx="158">
                  <c:v>2568.3232964020958</c:v>
                </c:pt>
                <c:pt idx="159">
                  <c:v>2572.1757813466988</c:v>
                </c:pt>
                <c:pt idx="160">
                  <c:v>2576.0340450187196</c:v>
                </c:pt>
                <c:pt idx="161">
                  <c:v>2579.8980960862473</c:v>
                </c:pt>
                <c:pt idx="162">
                  <c:v>2583.7679432303776</c:v>
                </c:pt>
                <c:pt idx="163">
                  <c:v>2587.6435951452231</c:v>
                </c:pt>
                <c:pt idx="164">
                  <c:v>2591.5250605379406</c:v>
                </c:pt>
                <c:pt idx="165">
                  <c:v>2595.4123481287488</c:v>
                </c:pt>
                <c:pt idx="166">
                  <c:v>2599.3054666509415</c:v>
                </c:pt>
                <c:pt idx="167">
                  <c:v>2603.2044248509183</c:v>
                </c:pt>
                <c:pt idx="168">
                  <c:v>2607.1092314881948</c:v>
                </c:pt>
                <c:pt idx="169">
                  <c:v>2611.0198953354275</c:v>
                </c:pt>
                <c:pt idx="170">
                  <c:v>2614.9364251784309</c:v>
                </c:pt>
                <c:pt idx="171">
                  <c:v>2618.8588298161976</c:v>
                </c:pt>
                <c:pt idx="172">
                  <c:v>2622.7871180609227</c:v>
                </c:pt>
                <c:pt idx="173">
                  <c:v>2626.7212987380144</c:v>
                </c:pt>
                <c:pt idx="174">
                  <c:v>2630.661380686121</c:v>
                </c:pt>
                <c:pt idx="175">
                  <c:v>2634.6073727571506</c:v>
                </c:pt>
                <c:pt idx="176">
                  <c:v>2638.5592838162861</c:v>
                </c:pt>
                <c:pt idx="177">
                  <c:v>2642.517122742011</c:v>
                </c:pt>
                <c:pt idx="178">
                  <c:v>2646.480898426124</c:v>
                </c:pt>
                <c:pt idx="179">
                  <c:v>2650.4506197737633</c:v>
                </c:pt>
                <c:pt idx="180">
                  <c:v>2654.4262957034243</c:v>
                </c:pt>
                <c:pt idx="181">
                  <c:v>2658.4079351469795</c:v>
                </c:pt>
                <c:pt idx="182">
                  <c:v>2662.3955470497003</c:v>
                </c:pt>
                <c:pt idx="183">
                  <c:v>2666.3891403702742</c:v>
                </c:pt>
                <c:pt idx="184">
                  <c:v>2670.3887240808303</c:v>
                </c:pt>
                <c:pt idx="185">
                  <c:v>2674.3943071669514</c:v>
                </c:pt>
                <c:pt idx="186">
                  <c:v>2678.4058986277018</c:v>
                </c:pt>
                <c:pt idx="187">
                  <c:v>2682.4235074756434</c:v>
                </c:pt>
                <c:pt idx="188">
                  <c:v>2686.4471427368567</c:v>
                </c:pt>
                <c:pt idx="189">
                  <c:v>2690.4768134509627</c:v>
                </c:pt>
                <c:pt idx="190">
                  <c:v>2694.5125286711391</c:v>
                </c:pt>
                <c:pt idx="191">
                  <c:v>2698.5542974641457</c:v>
                </c:pt>
                <c:pt idx="192">
                  <c:v>2702.6021289103423</c:v>
                </c:pt>
                <c:pt idx="193">
                  <c:v>2706.6560321037082</c:v>
                </c:pt>
                <c:pt idx="194">
                  <c:v>2710.7160161518641</c:v>
                </c:pt>
                <c:pt idx="195">
                  <c:v>2714.7820901760915</c:v>
                </c:pt>
                <c:pt idx="196">
                  <c:v>2718.8542633113561</c:v>
                </c:pt>
                <c:pt idx="197">
                  <c:v>2722.9325447063225</c:v>
                </c:pt>
                <c:pt idx="198">
                  <c:v>2727.0169435233825</c:v>
                </c:pt>
                <c:pt idx="199">
                  <c:v>2731.1074689386683</c:v>
                </c:pt>
                <c:pt idx="200">
                  <c:v>2735.2041301420763</c:v>
                </c:pt>
                <c:pt idx="201">
                  <c:v>2739.3069363372888</c:v>
                </c:pt>
                <c:pt idx="202">
                  <c:v>2743.4158967417952</c:v>
                </c:pt>
                <c:pt idx="203">
                  <c:v>2747.5310205869087</c:v>
                </c:pt>
                <c:pt idx="204">
                  <c:v>2751.6523171177887</c:v>
                </c:pt>
                <c:pt idx="205">
                  <c:v>2755.7797955934652</c:v>
                </c:pt>
                <c:pt idx="206">
                  <c:v>2759.9134652868556</c:v>
                </c:pt>
                <c:pt idx="207">
                  <c:v>2764.0533354847867</c:v>
                </c:pt>
                <c:pt idx="208">
                  <c:v>2768.1994154880135</c:v>
                </c:pt>
                <c:pt idx="209">
                  <c:v>2772.3517146112454</c:v>
                </c:pt>
                <c:pt idx="210">
                  <c:v>2776.5102421831625</c:v>
                </c:pt>
                <c:pt idx="211">
                  <c:v>2780.6750075464374</c:v>
                </c:pt>
                <c:pt idx="212">
                  <c:v>2784.846020057757</c:v>
                </c:pt>
                <c:pt idx="213">
                  <c:v>2789.0232890878442</c:v>
                </c:pt>
                <c:pt idx="214">
                  <c:v>2793.2068240214758</c:v>
                </c:pt>
                <c:pt idx="215">
                  <c:v>2797.396634257509</c:v>
                </c:pt>
                <c:pt idx="216">
                  <c:v>2801.5927292088954</c:v>
                </c:pt>
                <c:pt idx="217">
                  <c:v>2805.7951183027089</c:v>
                </c:pt>
                <c:pt idx="218">
                  <c:v>2810.0038109801626</c:v>
                </c:pt>
                <c:pt idx="219">
                  <c:v>2814.2188166966339</c:v>
                </c:pt>
                <c:pt idx="220">
                  <c:v>2818.4401449216789</c:v>
                </c:pt>
                <c:pt idx="221">
                  <c:v>2822.6678051390613</c:v>
                </c:pt>
                <c:pt idx="222">
                  <c:v>2826.9018068467699</c:v>
                </c:pt>
                <c:pt idx="223">
                  <c:v>2831.14215955704</c:v>
                </c:pt>
                <c:pt idx="224">
                  <c:v>2835.3888727963767</c:v>
                </c:pt>
                <c:pt idx="225">
                  <c:v>2839.6419561055704</c:v>
                </c:pt>
                <c:pt idx="226">
                  <c:v>2843.9014190397288</c:v>
                </c:pt>
                <c:pt idx="227">
                  <c:v>2848.1672711682891</c:v>
                </c:pt>
                <c:pt idx="228">
                  <c:v>2852.4395220750425</c:v>
                </c:pt>
                <c:pt idx="229">
                  <c:v>2856.7181813581547</c:v>
                </c:pt>
                <c:pt idx="230">
                  <c:v>2861.0032586301918</c:v>
                </c:pt>
                <c:pt idx="231">
                  <c:v>2865.2947635181372</c:v>
                </c:pt>
                <c:pt idx="232">
                  <c:v>2869.5927056634146</c:v>
                </c:pt>
                <c:pt idx="233">
                  <c:v>2873.8970947219104</c:v>
                </c:pt>
                <c:pt idx="234">
                  <c:v>2878.2079403639941</c:v>
                </c:pt>
                <c:pt idx="235">
                  <c:v>2882.5252522745395</c:v>
                </c:pt>
                <c:pt idx="236">
                  <c:v>2886.8490401529516</c:v>
                </c:pt>
                <c:pt idx="237">
                  <c:v>2891.1793137131808</c:v>
                </c:pt>
                <c:pt idx="238">
                  <c:v>2895.5160826837509</c:v>
                </c:pt>
                <c:pt idx="239">
                  <c:v>2899.8593568077767</c:v>
                </c:pt>
                <c:pt idx="240">
                  <c:v>2904.2091458429891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632960"/>
        <c:axId val="72638848"/>
      </c:scatterChart>
      <c:valAx>
        <c:axId val="72632960"/>
        <c:scaling>
          <c:orientation val="minMax"/>
          <c:max val="25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pt-BR"/>
          </a:p>
        </c:txPr>
        <c:crossAx val="72638848"/>
        <c:crosses val="autoZero"/>
        <c:crossBetween val="midCat"/>
      </c:valAx>
      <c:valAx>
        <c:axId val="72638848"/>
        <c:scaling>
          <c:orientation val="minMax"/>
          <c:min val="1800"/>
        </c:scaling>
        <c:delete val="0"/>
        <c:axPos val="l"/>
        <c:numFmt formatCode="&quot;R$&quot;\ #,##0.00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pt-BR"/>
          </a:p>
        </c:txPr>
        <c:crossAx val="72632960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>
            <a:defRPr sz="1600"/>
          </a:pPr>
          <a:endParaRPr lang="pt-BR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profelisson.com.br/2017/08/11/corrigir-financiamento-tr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476250</xdr:colOff>
      <xdr:row>7</xdr:row>
      <xdr:rowOff>47625</xdr:rowOff>
    </xdr:from>
    <xdr:to>
      <xdr:col>14</xdr:col>
      <xdr:colOff>199350</xdr:colOff>
      <xdr:row>24</xdr:row>
      <xdr:rowOff>161506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0" y="1638300"/>
          <a:ext cx="5400000" cy="3352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52774" cy="6017012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52774" cy="6017012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45"/>
  <sheetViews>
    <sheetView showGridLines="0" tabSelected="1" topLeftCell="A4" workbookViewId="0">
      <selection activeCell="F16" sqref="F16"/>
    </sheetView>
  </sheetViews>
  <sheetFormatPr defaultRowHeight="15" x14ac:dyDescent="0.25"/>
  <cols>
    <col min="1" max="1" width="9.140625" style="15"/>
    <col min="2" max="2" width="5.140625" style="14" customWidth="1"/>
    <col min="3" max="6" width="17.85546875" style="14" customWidth="1"/>
    <col min="7" max="7" width="9.140625" style="14"/>
    <col min="8" max="8" width="15.28515625" style="14" customWidth="1"/>
    <col min="9" max="9" width="15" style="14" customWidth="1"/>
    <col min="10" max="10" width="9.140625" style="14"/>
    <col min="11" max="16384" width="9.140625" style="15"/>
  </cols>
  <sheetData>
    <row r="1" spans="2:15" ht="15.75" thickBot="1" x14ac:dyDescent="0.3">
      <c r="J1" s="15"/>
    </row>
    <row r="2" spans="2:15" ht="34.5" thickBot="1" x14ac:dyDescent="0.55000000000000004">
      <c r="C2" s="16" t="s">
        <v>10</v>
      </c>
      <c r="D2" s="17"/>
      <c r="E2" s="17"/>
      <c r="F2" s="18"/>
      <c r="J2" s="15"/>
    </row>
    <row r="4" spans="2:15" x14ac:dyDescent="0.25">
      <c r="B4" s="19" t="s">
        <v>0</v>
      </c>
      <c r="C4" s="20" t="s">
        <v>1</v>
      </c>
      <c r="D4" s="20" t="s">
        <v>2</v>
      </c>
      <c r="E4" s="20" t="s">
        <v>3</v>
      </c>
      <c r="F4" s="20" t="s">
        <v>4</v>
      </c>
      <c r="H4" s="21" t="s">
        <v>5</v>
      </c>
      <c r="I4" s="21" t="s">
        <v>6</v>
      </c>
      <c r="J4" s="15"/>
    </row>
    <row r="5" spans="2:15" x14ac:dyDescent="0.25">
      <c r="B5" s="19">
        <v>0</v>
      </c>
      <c r="C5" s="22"/>
      <c r="D5" s="22"/>
      <c r="E5" s="22"/>
      <c r="F5" s="22">
        <v>200000</v>
      </c>
      <c r="H5" s="23">
        <v>0.1</v>
      </c>
      <c r="I5" s="24" t="s">
        <v>7</v>
      </c>
      <c r="J5" s="15"/>
    </row>
    <row r="6" spans="2:15" x14ac:dyDescent="0.25">
      <c r="B6" s="19">
        <v>1</v>
      </c>
      <c r="C6" s="22">
        <f>F5*$H$6</f>
        <v>1594.8280857807529</v>
      </c>
      <c r="D6" s="22">
        <f>E6-C6</f>
        <v>278.45099954449233</v>
      </c>
      <c r="E6" s="22">
        <f>PMT($H$6,240,-$F$5)</f>
        <v>1873.2790853252452</v>
      </c>
      <c r="F6" s="22">
        <f>F5-D6</f>
        <v>199721.5490004555</v>
      </c>
      <c r="H6" s="25">
        <f>((1+H5)^(1/12))-1</f>
        <v>7.9741404289037643E-3</v>
      </c>
      <c r="I6" s="24" t="s">
        <v>8</v>
      </c>
      <c r="J6" s="15"/>
    </row>
    <row r="7" spans="2:15" x14ac:dyDescent="0.25">
      <c r="B7" s="19">
        <v>2</v>
      </c>
      <c r="C7" s="22">
        <f t="shared" ref="C7:C70" si="0">F6*$H$6</f>
        <v>1592.6076784078164</v>
      </c>
      <c r="D7" s="22">
        <f t="shared" ref="D7:D70" si="1">E7-C7</f>
        <v>280.67140691742884</v>
      </c>
      <c r="E7" s="22">
        <f t="shared" ref="E7:E70" si="2">PMT($H$6,240,-$F$5)</f>
        <v>1873.2790853252452</v>
      </c>
      <c r="F7" s="22">
        <f t="shared" ref="F7:F70" si="3">F6-D7</f>
        <v>199440.87759353808</v>
      </c>
      <c r="G7" s="26"/>
      <c r="H7" s="26"/>
      <c r="I7" s="26"/>
      <c r="J7" s="27"/>
      <c r="K7" s="27"/>
      <c r="L7" s="27"/>
      <c r="M7" s="27"/>
      <c r="N7" s="27"/>
      <c r="O7" s="27"/>
    </row>
    <row r="8" spans="2:15" x14ac:dyDescent="0.25">
      <c r="B8" s="19">
        <v>3</v>
      </c>
      <c r="C8" s="22">
        <f t="shared" si="0"/>
        <v>1590.3695651946789</v>
      </c>
      <c r="D8" s="22">
        <f t="shared" si="1"/>
        <v>282.90952013056631</v>
      </c>
      <c r="E8" s="22">
        <f t="shared" si="2"/>
        <v>1873.2790853252452</v>
      </c>
      <c r="F8" s="22">
        <f t="shared" si="3"/>
        <v>199157.96807340751</v>
      </c>
      <c r="G8" s="26"/>
      <c r="H8" s="26"/>
      <c r="I8" s="26"/>
      <c r="J8" s="27"/>
      <c r="K8" s="27"/>
      <c r="L8" s="27"/>
      <c r="M8" s="27"/>
      <c r="N8" s="27"/>
      <c r="O8" s="27"/>
    </row>
    <row r="9" spans="2:15" x14ac:dyDescent="0.25">
      <c r="B9" s="19">
        <v>4</v>
      </c>
      <c r="C9" s="22">
        <f t="shared" si="0"/>
        <v>1588.1136049524839</v>
      </c>
      <c r="D9" s="22">
        <f t="shared" si="1"/>
        <v>285.16548037276129</v>
      </c>
      <c r="E9" s="22">
        <f t="shared" si="2"/>
        <v>1873.2790853252452</v>
      </c>
      <c r="F9" s="22">
        <f t="shared" si="3"/>
        <v>198872.80259303475</v>
      </c>
      <c r="G9" s="26"/>
      <c r="H9" s="26"/>
      <c r="I9" s="26"/>
      <c r="J9" s="27"/>
      <c r="K9" s="27"/>
      <c r="L9" s="27"/>
      <c r="M9" s="27"/>
      <c r="N9" s="27"/>
      <c r="O9" s="27"/>
    </row>
    <row r="10" spans="2:15" x14ac:dyDescent="0.25">
      <c r="B10" s="19">
        <v>5</v>
      </c>
      <c r="C10" s="22">
        <f t="shared" si="0"/>
        <v>1585.8396553665157</v>
      </c>
      <c r="D10" s="22">
        <f t="shared" si="1"/>
        <v>287.43942995872953</v>
      </c>
      <c r="E10" s="22">
        <f t="shared" si="2"/>
        <v>1873.2790853252452</v>
      </c>
      <c r="F10" s="22">
        <f t="shared" si="3"/>
        <v>198585.36316307602</v>
      </c>
      <c r="G10" s="26"/>
      <c r="H10" s="26"/>
      <c r="I10" s="26"/>
      <c r="J10" s="27"/>
      <c r="K10" s="27"/>
      <c r="L10" s="27"/>
      <c r="M10" s="27"/>
      <c r="N10" s="27"/>
      <c r="O10" s="27"/>
    </row>
    <row r="11" spans="2:15" x14ac:dyDescent="0.25">
      <c r="B11" s="19">
        <v>6</v>
      </c>
      <c r="C11" s="22">
        <f t="shared" si="0"/>
        <v>1583.5475729872207</v>
      </c>
      <c r="D11" s="22">
        <f t="shared" si="1"/>
        <v>289.73151233802446</v>
      </c>
      <c r="E11" s="22">
        <f t="shared" si="2"/>
        <v>1873.2790853252452</v>
      </c>
      <c r="F11" s="22">
        <f t="shared" si="3"/>
        <v>198295.63165073801</v>
      </c>
      <c r="G11" s="26"/>
      <c r="H11" s="26"/>
      <c r="I11" s="26"/>
      <c r="J11" s="27"/>
      <c r="K11" s="27"/>
      <c r="L11" s="27"/>
      <c r="M11" s="27"/>
      <c r="N11" s="27"/>
      <c r="O11" s="27"/>
    </row>
    <row r="12" spans="2:15" x14ac:dyDescent="0.25">
      <c r="B12" s="19">
        <v>7</v>
      </c>
      <c r="C12" s="22">
        <f t="shared" si="0"/>
        <v>1581.2372132211588</v>
      </c>
      <c r="D12" s="22">
        <f t="shared" si="1"/>
        <v>292.04187210408645</v>
      </c>
      <c r="E12" s="22">
        <f t="shared" si="2"/>
        <v>1873.2790853252452</v>
      </c>
      <c r="F12" s="22">
        <f t="shared" si="3"/>
        <v>198003.58977863393</v>
      </c>
      <c r="G12" s="26"/>
      <c r="H12" s="26"/>
      <c r="I12" s="26"/>
      <c r="J12" s="27"/>
      <c r="K12" s="27"/>
      <c r="L12" s="27"/>
      <c r="M12" s="27"/>
      <c r="N12" s="27"/>
      <c r="O12" s="27"/>
    </row>
    <row r="13" spans="2:15" x14ac:dyDescent="0.25">
      <c r="B13" s="19">
        <v>8</v>
      </c>
      <c r="C13" s="22">
        <f t="shared" si="0"/>
        <v>1578.908430321881</v>
      </c>
      <c r="D13" s="22">
        <f t="shared" si="1"/>
        <v>294.37065500336416</v>
      </c>
      <c r="E13" s="22">
        <f t="shared" si="2"/>
        <v>1873.2790853252452</v>
      </c>
      <c r="F13" s="22">
        <f t="shared" si="3"/>
        <v>197709.21912363058</v>
      </c>
      <c r="G13" s="26"/>
      <c r="H13" s="26"/>
      <c r="I13" s="26"/>
      <c r="J13" s="27"/>
      <c r="K13" s="27"/>
      <c r="L13" s="27"/>
      <c r="M13" s="27"/>
      <c r="N13" s="27"/>
      <c r="O13" s="27"/>
    </row>
    <row r="14" spans="2:15" x14ac:dyDescent="0.25">
      <c r="B14" s="19">
        <v>9</v>
      </c>
      <c r="C14" s="22">
        <f t="shared" si="0"/>
        <v>1576.5610773807359</v>
      </c>
      <c r="D14" s="22">
        <f t="shared" si="1"/>
        <v>296.71800794450928</v>
      </c>
      <c r="E14" s="22">
        <f t="shared" si="2"/>
        <v>1873.2790853252452</v>
      </c>
      <c r="F14" s="22">
        <f t="shared" si="3"/>
        <v>197412.50111568609</v>
      </c>
      <c r="G14" s="26"/>
      <c r="H14" s="26"/>
      <c r="I14" s="26"/>
      <c r="J14" s="27"/>
      <c r="K14" s="27"/>
      <c r="L14" s="27"/>
      <c r="M14" s="27"/>
      <c r="N14" s="27"/>
      <c r="O14" s="27"/>
    </row>
    <row r="15" spans="2:15" x14ac:dyDescent="0.25">
      <c r="B15" s="19">
        <v>10</v>
      </c>
      <c r="C15" s="22">
        <f t="shared" si="0"/>
        <v>1574.1950063176018</v>
      </c>
      <c r="D15" s="22">
        <f t="shared" si="1"/>
        <v>299.08407900764337</v>
      </c>
      <c r="E15" s="22">
        <f t="shared" si="2"/>
        <v>1873.2790853252452</v>
      </c>
      <c r="F15" s="22">
        <f t="shared" si="3"/>
        <v>197113.41703667844</v>
      </c>
      <c r="G15" s="26"/>
      <c r="H15" s="26"/>
      <c r="I15" s="26"/>
      <c r="J15" s="27"/>
      <c r="K15" s="27"/>
      <c r="L15" s="27"/>
      <c r="M15" s="27"/>
      <c r="N15" s="27"/>
      <c r="O15" s="27"/>
    </row>
    <row r="16" spans="2:15" x14ac:dyDescent="0.25">
      <c r="B16" s="19">
        <v>11</v>
      </c>
      <c r="C16" s="22">
        <f t="shared" si="0"/>
        <v>1571.8100678715455</v>
      </c>
      <c r="D16" s="22">
        <f t="shared" si="1"/>
        <v>301.46901745369973</v>
      </c>
      <c r="E16" s="22">
        <f t="shared" si="2"/>
        <v>1873.2790853252452</v>
      </c>
      <c r="F16" s="22">
        <f t="shared" si="3"/>
        <v>196811.94801922474</v>
      </c>
      <c r="G16" s="26"/>
      <c r="H16" s="26"/>
      <c r="I16" s="26"/>
      <c r="J16" s="27"/>
      <c r="K16" s="27"/>
      <c r="L16" s="27"/>
      <c r="M16" s="27"/>
      <c r="N16" s="27"/>
      <c r="O16" s="27"/>
    </row>
    <row r="17" spans="2:15" x14ac:dyDescent="0.25">
      <c r="B17" s="19">
        <v>12</v>
      </c>
      <c r="C17" s="22">
        <f t="shared" si="0"/>
        <v>1569.4061115914062</v>
      </c>
      <c r="D17" s="22">
        <f t="shared" si="1"/>
        <v>303.87297373383899</v>
      </c>
      <c r="E17" s="22">
        <f t="shared" si="2"/>
        <v>1873.2790853252452</v>
      </c>
      <c r="F17" s="22">
        <f t="shared" si="3"/>
        <v>196508.0750454909</v>
      </c>
      <c r="G17" s="27"/>
      <c r="H17" s="27"/>
      <c r="I17" s="27"/>
      <c r="J17" s="27"/>
      <c r="K17" s="27"/>
      <c r="L17" s="27"/>
      <c r="M17" s="27"/>
      <c r="N17" s="27"/>
      <c r="O17" s="27"/>
    </row>
    <row r="18" spans="2:15" x14ac:dyDescent="0.25">
      <c r="B18" s="19">
        <v>13</v>
      </c>
      <c r="C18" s="22">
        <f t="shared" si="0"/>
        <v>1566.982985826304</v>
      </c>
      <c r="D18" s="22">
        <f t="shared" si="1"/>
        <v>306.2960994989412</v>
      </c>
      <c r="E18" s="22">
        <f t="shared" si="2"/>
        <v>1873.2790853252452</v>
      </c>
      <c r="F18" s="22">
        <f t="shared" si="3"/>
        <v>196201.77894599194</v>
      </c>
      <c r="G18" s="27"/>
      <c r="H18" s="27"/>
      <c r="I18" s="27"/>
      <c r="J18" s="27"/>
      <c r="K18" s="27"/>
      <c r="L18" s="27"/>
      <c r="M18" s="27"/>
      <c r="N18" s="27"/>
      <c r="O18" s="27"/>
    </row>
    <row r="19" spans="2:15" x14ac:dyDescent="0.25">
      <c r="B19" s="19">
        <v>14</v>
      </c>
      <c r="C19" s="22">
        <f t="shared" si="0"/>
        <v>1564.5405377160737</v>
      </c>
      <c r="D19" s="22">
        <f t="shared" si="1"/>
        <v>308.73854760917152</v>
      </c>
      <c r="E19" s="22">
        <f t="shared" si="2"/>
        <v>1873.2790853252452</v>
      </c>
      <c r="F19" s="22">
        <f t="shared" si="3"/>
        <v>195893.04039838279</v>
      </c>
      <c r="G19" s="27"/>
      <c r="H19" s="27"/>
      <c r="I19" s="27"/>
      <c r="J19" s="27"/>
      <c r="K19" s="27"/>
      <c r="L19" s="27"/>
      <c r="M19" s="27"/>
      <c r="N19" s="27"/>
      <c r="O19" s="27"/>
    </row>
    <row r="20" spans="2:15" x14ac:dyDescent="0.25">
      <c r="B20" s="19">
        <v>15</v>
      </c>
      <c r="C20" s="22">
        <f t="shared" si="0"/>
        <v>1562.0786131816226</v>
      </c>
      <c r="D20" s="22">
        <f t="shared" si="1"/>
        <v>311.20047214362262</v>
      </c>
      <c r="E20" s="22">
        <f t="shared" si="2"/>
        <v>1873.2790853252452</v>
      </c>
      <c r="F20" s="22">
        <f t="shared" si="3"/>
        <v>195581.83992623916</v>
      </c>
      <c r="G20" s="27"/>
      <c r="H20" s="27"/>
      <c r="I20" s="27"/>
      <c r="J20" s="27"/>
      <c r="K20" s="27"/>
      <c r="L20" s="27"/>
      <c r="M20" s="27"/>
      <c r="N20" s="27"/>
      <c r="O20" s="27"/>
    </row>
    <row r="21" spans="2:15" x14ac:dyDescent="0.25">
      <c r="B21" s="19">
        <v>16</v>
      </c>
      <c r="C21" s="22">
        <f t="shared" si="0"/>
        <v>1559.5970569152082</v>
      </c>
      <c r="D21" s="22">
        <f t="shared" si="1"/>
        <v>313.68202841003699</v>
      </c>
      <c r="E21" s="22">
        <f t="shared" si="2"/>
        <v>1873.2790853252452</v>
      </c>
      <c r="F21" s="22">
        <f t="shared" si="3"/>
        <v>195268.15789782914</v>
      </c>
      <c r="G21" s="27"/>
      <c r="H21" s="27"/>
      <c r="I21" s="27"/>
      <c r="J21" s="27"/>
      <c r="K21" s="27"/>
      <c r="L21" s="27"/>
      <c r="M21" s="27"/>
      <c r="N21" s="27"/>
      <c r="O21" s="27"/>
    </row>
    <row r="22" spans="2:15" x14ac:dyDescent="0.25">
      <c r="B22" s="19">
        <v>17</v>
      </c>
      <c r="C22" s="22">
        <f t="shared" si="0"/>
        <v>1557.0957123706432</v>
      </c>
      <c r="D22" s="22">
        <f t="shared" si="1"/>
        <v>316.18337295460196</v>
      </c>
      <c r="E22" s="22">
        <f t="shared" si="2"/>
        <v>1873.2790853252452</v>
      </c>
      <c r="F22" s="22">
        <f t="shared" si="3"/>
        <v>194951.97452487453</v>
      </c>
      <c r="G22" s="27"/>
      <c r="H22" s="27"/>
      <c r="I22" s="27"/>
      <c r="J22" s="27"/>
      <c r="K22" s="27"/>
      <c r="L22" s="27"/>
      <c r="M22" s="27"/>
      <c r="N22" s="27"/>
      <c r="O22" s="27"/>
    </row>
    <row r="23" spans="2:15" x14ac:dyDescent="0.25">
      <c r="B23" s="19">
        <v>18</v>
      </c>
      <c r="C23" s="22">
        <f t="shared" si="0"/>
        <v>1554.5744217534186</v>
      </c>
      <c r="D23" s="22">
        <f t="shared" si="1"/>
        <v>318.70466357182659</v>
      </c>
      <c r="E23" s="22">
        <f t="shared" si="2"/>
        <v>1873.2790853252452</v>
      </c>
      <c r="F23" s="22">
        <f t="shared" si="3"/>
        <v>194633.26986130272</v>
      </c>
      <c r="G23" s="27"/>
      <c r="H23" s="27"/>
      <c r="I23" s="27"/>
      <c r="J23" s="27"/>
      <c r="K23" s="27"/>
      <c r="L23" s="27"/>
      <c r="M23" s="27"/>
      <c r="N23" s="27"/>
      <c r="O23" s="27"/>
    </row>
    <row r="24" spans="2:15" x14ac:dyDescent="0.25">
      <c r="B24" s="19">
        <v>19</v>
      </c>
      <c r="C24" s="22">
        <f t="shared" si="0"/>
        <v>1552.0330260107505</v>
      </c>
      <c r="D24" s="22">
        <f t="shared" si="1"/>
        <v>321.24605931449469</v>
      </c>
      <c r="E24" s="22">
        <f t="shared" si="2"/>
        <v>1873.2790853252452</v>
      </c>
      <c r="F24" s="22">
        <f t="shared" si="3"/>
        <v>194312.02380198822</v>
      </c>
      <c r="G24" s="27"/>
      <c r="H24" s="27"/>
      <c r="I24" s="27"/>
      <c r="J24" s="27"/>
      <c r="K24" s="27"/>
      <c r="L24" s="27"/>
      <c r="M24" s="27"/>
      <c r="N24" s="27"/>
      <c r="O24" s="27"/>
    </row>
    <row r="25" spans="2:15" x14ac:dyDescent="0.25">
      <c r="B25" s="19">
        <v>20</v>
      </c>
      <c r="C25" s="22">
        <f t="shared" si="0"/>
        <v>1549.4713648215447</v>
      </c>
      <c r="D25" s="22">
        <f t="shared" si="1"/>
        <v>323.80772050370047</v>
      </c>
      <c r="E25" s="22">
        <f t="shared" si="2"/>
        <v>1873.2790853252452</v>
      </c>
      <c r="F25" s="22">
        <f t="shared" si="3"/>
        <v>193988.21608148451</v>
      </c>
      <c r="G25" s="27"/>
      <c r="H25" s="27"/>
      <c r="I25" s="27"/>
      <c r="J25" s="27"/>
      <c r="K25" s="27"/>
      <c r="L25" s="27"/>
      <c r="M25" s="27"/>
      <c r="N25" s="27"/>
      <c r="O25" s="27"/>
    </row>
    <row r="26" spans="2:15" x14ac:dyDescent="0.25">
      <c r="B26" s="19">
        <v>21</v>
      </c>
      <c r="C26" s="22">
        <f t="shared" si="0"/>
        <v>1546.889276586285</v>
      </c>
      <c r="D26" s="22">
        <f t="shared" si="1"/>
        <v>326.38980873896026</v>
      </c>
      <c r="E26" s="22">
        <f t="shared" si="2"/>
        <v>1873.2790853252452</v>
      </c>
      <c r="F26" s="22">
        <f t="shared" si="3"/>
        <v>193661.82627274556</v>
      </c>
      <c r="G26" s="27"/>
      <c r="H26" s="27"/>
      <c r="I26" s="27"/>
      <c r="J26" s="27"/>
      <c r="K26" s="27"/>
      <c r="L26" s="27"/>
      <c r="M26" s="27"/>
      <c r="N26" s="27"/>
      <c r="O26" s="27"/>
    </row>
    <row r="27" spans="2:15" x14ac:dyDescent="0.25">
      <c r="B27" s="19">
        <v>22</v>
      </c>
      <c r="C27" s="22">
        <f t="shared" si="0"/>
        <v>1544.2865984168375</v>
      </c>
      <c r="D27" s="22">
        <f t="shared" si="1"/>
        <v>328.99248690840773</v>
      </c>
      <c r="E27" s="22">
        <f t="shared" si="2"/>
        <v>1873.2790853252452</v>
      </c>
      <c r="F27" s="22">
        <f t="shared" si="3"/>
        <v>193332.83378583714</v>
      </c>
      <c r="G27" s="27"/>
      <c r="H27" s="27"/>
      <c r="I27" s="27"/>
      <c r="J27" s="27"/>
      <c r="K27" s="27"/>
      <c r="L27" s="27"/>
      <c r="M27" s="27"/>
      <c r="N27" s="27"/>
      <c r="O27" s="27"/>
    </row>
    <row r="28" spans="2:15" x14ac:dyDescent="0.25">
      <c r="B28" s="19">
        <v>23</v>
      </c>
      <c r="C28" s="22">
        <f t="shared" si="0"/>
        <v>1541.6631661261756</v>
      </c>
      <c r="D28" s="22">
        <f t="shared" si="1"/>
        <v>331.61591919906959</v>
      </c>
      <c r="E28" s="22">
        <f t="shared" si="2"/>
        <v>1873.2790853252452</v>
      </c>
      <c r="F28" s="22">
        <f t="shared" si="3"/>
        <v>193001.21786663806</v>
      </c>
      <c r="G28" s="15"/>
      <c r="H28" s="15"/>
      <c r="I28" s="15"/>
      <c r="J28" s="15"/>
    </row>
    <row r="29" spans="2:15" x14ac:dyDescent="0.25">
      <c r="B29" s="19">
        <v>24</v>
      </c>
      <c r="C29" s="22">
        <f t="shared" si="0"/>
        <v>1539.018814218022</v>
      </c>
      <c r="D29" s="22">
        <f t="shared" si="1"/>
        <v>334.26027110722316</v>
      </c>
      <c r="E29" s="22">
        <f t="shared" si="2"/>
        <v>1873.2790853252452</v>
      </c>
      <c r="F29" s="22">
        <f t="shared" si="3"/>
        <v>192666.95759553084</v>
      </c>
      <c r="G29" s="15"/>
      <c r="H29" s="15"/>
      <c r="I29" s="15"/>
      <c r="J29" s="15"/>
    </row>
    <row r="30" spans="2:15" x14ac:dyDescent="0.25">
      <c r="B30" s="19">
        <v>25</v>
      </c>
      <c r="C30" s="22">
        <f t="shared" si="0"/>
        <v>1536.3533758764097</v>
      </c>
      <c r="D30" s="22">
        <f t="shared" si="1"/>
        <v>336.92570944883551</v>
      </c>
      <c r="E30" s="22">
        <f t="shared" si="2"/>
        <v>1873.2790853252452</v>
      </c>
      <c r="F30" s="22">
        <f t="shared" si="3"/>
        <v>192330.031886082</v>
      </c>
      <c r="G30" s="15"/>
      <c r="H30" s="15"/>
      <c r="I30" s="15"/>
      <c r="J30" s="15"/>
    </row>
    <row r="31" spans="2:15" x14ac:dyDescent="0.25">
      <c r="B31" s="19">
        <v>26</v>
      </c>
      <c r="C31" s="22">
        <f t="shared" si="0"/>
        <v>1533.6666829551566</v>
      </c>
      <c r="D31" s="22">
        <f t="shared" si="1"/>
        <v>339.6124023700886</v>
      </c>
      <c r="E31" s="22">
        <f t="shared" si="2"/>
        <v>1873.2790853252452</v>
      </c>
      <c r="F31" s="22">
        <f t="shared" si="3"/>
        <v>191990.41948371191</v>
      </c>
      <c r="G31" s="15"/>
      <c r="H31" s="15"/>
      <c r="I31" s="15"/>
      <c r="J31" s="15"/>
    </row>
    <row r="32" spans="2:15" x14ac:dyDescent="0.25">
      <c r="B32" s="19">
        <v>27</v>
      </c>
      <c r="C32" s="22">
        <f t="shared" si="0"/>
        <v>1530.9585659672603</v>
      </c>
      <c r="D32" s="22">
        <f t="shared" si="1"/>
        <v>342.32051935798495</v>
      </c>
      <c r="E32" s="22">
        <f t="shared" si="2"/>
        <v>1873.2790853252452</v>
      </c>
      <c r="F32" s="22">
        <f t="shared" si="3"/>
        <v>191648.09896435394</v>
      </c>
      <c r="G32" s="15"/>
      <c r="H32" s="15"/>
      <c r="I32" s="15"/>
      <c r="J32" s="15"/>
    </row>
    <row r="33" spans="2:6" s="15" customFormat="1" x14ac:dyDescent="0.25">
      <c r="B33" s="19">
        <v>28</v>
      </c>
      <c r="C33" s="22">
        <f t="shared" si="0"/>
        <v>1528.2288540742043</v>
      </c>
      <c r="D33" s="22">
        <f t="shared" si="1"/>
        <v>345.05023125104094</v>
      </c>
      <c r="E33" s="22">
        <f t="shared" si="2"/>
        <v>1873.2790853252452</v>
      </c>
      <c r="F33" s="22">
        <f t="shared" si="3"/>
        <v>191303.04873310289</v>
      </c>
    </row>
    <row r="34" spans="2:6" s="15" customFormat="1" x14ac:dyDescent="0.25">
      <c r="B34" s="19">
        <v>29</v>
      </c>
      <c r="C34" s="22">
        <f t="shared" si="0"/>
        <v>1525.4773750751829</v>
      </c>
      <c r="D34" s="22">
        <f t="shared" si="1"/>
        <v>347.80171025006234</v>
      </c>
      <c r="E34" s="22">
        <f t="shared" si="2"/>
        <v>1873.2790853252452</v>
      </c>
      <c r="F34" s="22">
        <f t="shared" si="3"/>
        <v>190955.24702285283</v>
      </c>
    </row>
    <row r="35" spans="2:6" s="15" customFormat="1" x14ac:dyDescent="0.25">
      <c r="B35" s="19">
        <v>30</v>
      </c>
      <c r="C35" s="22">
        <f t="shared" si="0"/>
        <v>1522.7039553962359</v>
      </c>
      <c r="D35" s="22">
        <f t="shared" si="1"/>
        <v>350.57512992900934</v>
      </c>
      <c r="E35" s="22">
        <f t="shared" si="2"/>
        <v>1873.2790853252452</v>
      </c>
      <c r="F35" s="22">
        <f t="shared" si="3"/>
        <v>190604.67189292383</v>
      </c>
    </row>
    <row r="36" spans="2:6" s="15" customFormat="1" x14ac:dyDescent="0.25">
      <c r="B36" s="19">
        <v>31</v>
      </c>
      <c r="C36" s="22">
        <f t="shared" si="0"/>
        <v>1519.9084200793009</v>
      </c>
      <c r="D36" s="22">
        <f t="shared" si="1"/>
        <v>353.37066524594434</v>
      </c>
      <c r="E36" s="22">
        <f t="shared" si="2"/>
        <v>1873.2790853252452</v>
      </c>
      <c r="F36" s="22">
        <f t="shared" si="3"/>
        <v>190251.30122767788</v>
      </c>
    </row>
    <row r="37" spans="2:6" s="15" customFormat="1" x14ac:dyDescent="0.25">
      <c r="B37" s="19">
        <v>32</v>
      </c>
      <c r="C37" s="22">
        <f t="shared" si="0"/>
        <v>1517.0905927711744</v>
      </c>
      <c r="D37" s="22">
        <f t="shared" si="1"/>
        <v>356.18849255407076</v>
      </c>
      <c r="E37" s="22">
        <f t="shared" si="2"/>
        <v>1873.2790853252452</v>
      </c>
      <c r="F37" s="22">
        <f t="shared" si="3"/>
        <v>189895.11273512381</v>
      </c>
    </row>
    <row r="38" spans="2:6" s="15" customFormat="1" x14ac:dyDescent="0.25">
      <c r="B38" s="19">
        <v>33</v>
      </c>
      <c r="C38" s="22">
        <f t="shared" si="0"/>
        <v>1514.2502957123888</v>
      </c>
      <c r="D38" s="22">
        <f t="shared" si="1"/>
        <v>359.02878961285637</v>
      </c>
      <c r="E38" s="22">
        <f t="shared" si="2"/>
        <v>1873.2790853252452</v>
      </c>
      <c r="F38" s="22">
        <f t="shared" si="3"/>
        <v>189536.08394551097</v>
      </c>
    </row>
    <row r="39" spans="2:6" s="15" customFormat="1" x14ac:dyDescent="0.25">
      <c r="B39" s="19">
        <v>34</v>
      </c>
      <c r="C39" s="22">
        <f t="shared" si="0"/>
        <v>1511.3873497259967</v>
      </c>
      <c r="D39" s="22">
        <f t="shared" si="1"/>
        <v>361.89173559924848</v>
      </c>
      <c r="E39" s="22">
        <f t="shared" si="2"/>
        <v>1873.2790853252452</v>
      </c>
      <c r="F39" s="22">
        <f t="shared" si="3"/>
        <v>189174.19220991171</v>
      </c>
    </row>
    <row r="40" spans="2:6" s="15" customFormat="1" x14ac:dyDescent="0.25">
      <c r="B40" s="19">
        <v>35</v>
      </c>
      <c r="C40" s="22">
        <f t="shared" si="0"/>
        <v>1508.5015742062685</v>
      </c>
      <c r="D40" s="22">
        <f t="shared" si="1"/>
        <v>364.77751111897669</v>
      </c>
      <c r="E40" s="22">
        <f t="shared" si="2"/>
        <v>1873.2790853252452</v>
      </c>
      <c r="F40" s="22">
        <f t="shared" si="3"/>
        <v>188809.41469879274</v>
      </c>
    </row>
    <row r="41" spans="2:6" s="15" customFormat="1" x14ac:dyDescent="0.25">
      <c r="B41" s="19">
        <v>36</v>
      </c>
      <c r="C41" s="22">
        <f t="shared" si="0"/>
        <v>1505.5927871072997</v>
      </c>
      <c r="D41" s="22">
        <f t="shared" si="1"/>
        <v>367.68629821794548</v>
      </c>
      <c r="E41" s="22">
        <f t="shared" si="2"/>
        <v>1873.2790853252452</v>
      </c>
      <c r="F41" s="22">
        <f t="shared" si="3"/>
        <v>188441.72840057479</v>
      </c>
    </row>
    <row r="42" spans="2:6" s="15" customFormat="1" x14ac:dyDescent="0.25">
      <c r="B42" s="19">
        <v>37</v>
      </c>
      <c r="C42" s="22">
        <f t="shared" si="0"/>
        <v>1502.6608049315262</v>
      </c>
      <c r="D42" s="22">
        <f t="shared" si="1"/>
        <v>370.61828039371903</v>
      </c>
      <c r="E42" s="22">
        <f t="shared" si="2"/>
        <v>1873.2790853252452</v>
      </c>
      <c r="F42" s="22">
        <f t="shared" si="3"/>
        <v>188071.11012018108</v>
      </c>
    </row>
    <row r="43" spans="2:6" s="15" customFormat="1" x14ac:dyDescent="0.25">
      <c r="B43" s="19">
        <v>38</v>
      </c>
      <c r="C43" s="22">
        <f t="shared" si="0"/>
        <v>1499.7054427181479</v>
      </c>
      <c r="D43" s="22">
        <f t="shared" si="1"/>
        <v>373.57364260709733</v>
      </c>
      <c r="E43" s="22">
        <f t="shared" si="2"/>
        <v>1873.2790853252452</v>
      </c>
      <c r="F43" s="22">
        <f t="shared" si="3"/>
        <v>187697.53647757397</v>
      </c>
    </row>
    <row r="44" spans="2:6" s="15" customFormat="1" x14ac:dyDescent="0.25">
      <c r="B44" s="19">
        <v>39</v>
      </c>
      <c r="C44" s="22">
        <f t="shared" si="0"/>
        <v>1496.7265140314616</v>
      </c>
      <c r="D44" s="22">
        <f t="shared" si="1"/>
        <v>376.55257129378356</v>
      </c>
      <c r="E44" s="22">
        <f t="shared" si="2"/>
        <v>1873.2790853252452</v>
      </c>
      <c r="F44" s="22">
        <f t="shared" si="3"/>
        <v>187320.98390628019</v>
      </c>
    </row>
    <row r="45" spans="2:6" s="15" customFormat="1" x14ac:dyDescent="0.25">
      <c r="B45" s="19">
        <v>40</v>
      </c>
      <c r="C45" s="22">
        <f t="shared" si="0"/>
        <v>1493.7238309491001</v>
      </c>
      <c r="D45" s="22">
        <f t="shared" si="1"/>
        <v>379.55525437614506</v>
      </c>
      <c r="E45" s="22">
        <f t="shared" si="2"/>
        <v>1873.2790853252452</v>
      </c>
      <c r="F45" s="22">
        <f t="shared" si="3"/>
        <v>186941.42865190405</v>
      </c>
    </row>
    <row r="46" spans="2:6" s="15" customFormat="1" x14ac:dyDescent="0.25">
      <c r="B46" s="19">
        <v>41</v>
      </c>
      <c r="C46" s="22">
        <f t="shared" si="0"/>
        <v>1490.6972040501767</v>
      </c>
      <c r="D46" s="22">
        <f t="shared" si="1"/>
        <v>382.58188127506855</v>
      </c>
      <c r="E46" s="22">
        <f t="shared" si="2"/>
        <v>1873.2790853252452</v>
      </c>
      <c r="F46" s="22">
        <f t="shared" si="3"/>
        <v>186558.84677062897</v>
      </c>
    </row>
    <row r="47" spans="2:6" s="15" customFormat="1" x14ac:dyDescent="0.25">
      <c r="B47" s="19">
        <v>42</v>
      </c>
      <c r="C47" s="22">
        <f t="shared" si="0"/>
        <v>1487.646442403335</v>
      </c>
      <c r="D47" s="22">
        <f t="shared" si="1"/>
        <v>385.63264292191025</v>
      </c>
      <c r="E47" s="22">
        <f t="shared" si="2"/>
        <v>1873.2790853252452</v>
      </c>
      <c r="F47" s="22">
        <f t="shared" si="3"/>
        <v>186173.21412770706</v>
      </c>
    </row>
    <row r="48" spans="2:6" s="15" customFormat="1" x14ac:dyDescent="0.25">
      <c r="B48" s="19">
        <v>43</v>
      </c>
      <c r="C48" s="22">
        <f t="shared" si="0"/>
        <v>1484.5713535547063</v>
      </c>
      <c r="D48" s="22">
        <f t="shared" si="1"/>
        <v>388.70773177053889</v>
      </c>
      <c r="E48" s="22">
        <f t="shared" si="2"/>
        <v>1873.2790853252452</v>
      </c>
      <c r="F48" s="22">
        <f t="shared" si="3"/>
        <v>185784.50639593654</v>
      </c>
    </row>
    <row r="49" spans="2:6" s="15" customFormat="1" x14ac:dyDescent="0.25">
      <c r="B49" s="19">
        <v>44</v>
      </c>
      <c r="C49" s="22">
        <f t="shared" si="0"/>
        <v>1481.4717435157675</v>
      </c>
      <c r="D49" s="22">
        <f t="shared" si="1"/>
        <v>391.80734180947775</v>
      </c>
      <c r="E49" s="22">
        <f t="shared" si="2"/>
        <v>1873.2790853252452</v>
      </c>
      <c r="F49" s="22">
        <f t="shared" si="3"/>
        <v>185392.69905412706</v>
      </c>
    </row>
    <row r="50" spans="2:6" s="15" customFormat="1" x14ac:dyDescent="0.25">
      <c r="B50" s="19">
        <v>45</v>
      </c>
      <c r="C50" s="22">
        <f t="shared" si="0"/>
        <v>1478.3474167511033</v>
      </c>
      <c r="D50" s="22">
        <f t="shared" si="1"/>
        <v>394.9316685741419</v>
      </c>
      <c r="E50" s="22">
        <f t="shared" si="2"/>
        <v>1873.2790853252452</v>
      </c>
      <c r="F50" s="22">
        <f t="shared" si="3"/>
        <v>184997.76738555293</v>
      </c>
    </row>
    <row r="51" spans="2:6" s="15" customFormat="1" x14ac:dyDescent="0.25">
      <c r="B51" s="19">
        <v>46</v>
      </c>
      <c r="C51" s="22">
        <f t="shared" si="0"/>
        <v>1475.1981761660718</v>
      </c>
      <c r="D51" s="22">
        <f t="shared" si="1"/>
        <v>398.08090915917342</v>
      </c>
      <c r="E51" s="22">
        <f t="shared" si="2"/>
        <v>1873.2790853252452</v>
      </c>
      <c r="F51" s="22">
        <f t="shared" si="3"/>
        <v>184599.68647639375</v>
      </c>
    </row>
    <row r="52" spans="2:6" s="15" customFormat="1" x14ac:dyDescent="0.25">
      <c r="B52" s="19">
        <v>47</v>
      </c>
      <c r="C52" s="22">
        <f t="shared" si="0"/>
        <v>1472.0238230943708</v>
      </c>
      <c r="D52" s="22">
        <f t="shared" si="1"/>
        <v>401.25526223087445</v>
      </c>
      <c r="E52" s="22">
        <f t="shared" si="2"/>
        <v>1873.2790853252452</v>
      </c>
      <c r="F52" s="22">
        <f t="shared" si="3"/>
        <v>184198.43121416288</v>
      </c>
    </row>
    <row r="53" spans="2:6" s="15" customFormat="1" x14ac:dyDescent="0.25">
      <c r="B53" s="19">
        <v>48</v>
      </c>
      <c r="C53" s="22">
        <f t="shared" si="0"/>
        <v>1468.8241572855052</v>
      </c>
      <c r="D53" s="22">
        <f t="shared" si="1"/>
        <v>404.45492803974003</v>
      </c>
      <c r="E53" s="22">
        <f t="shared" si="2"/>
        <v>1873.2790853252452</v>
      </c>
      <c r="F53" s="22">
        <f t="shared" si="3"/>
        <v>183793.97628612313</v>
      </c>
    </row>
    <row r="54" spans="2:6" s="15" customFormat="1" x14ac:dyDescent="0.25">
      <c r="B54" s="19">
        <v>49</v>
      </c>
      <c r="C54" s="22">
        <f t="shared" si="0"/>
        <v>1465.5989768921543</v>
      </c>
      <c r="D54" s="22">
        <f t="shared" si="1"/>
        <v>407.68010843309094</v>
      </c>
      <c r="E54" s="22">
        <f t="shared" si="2"/>
        <v>1873.2790853252452</v>
      </c>
      <c r="F54" s="22">
        <f t="shared" si="3"/>
        <v>183386.29617769003</v>
      </c>
    </row>
    <row r="55" spans="2:6" s="15" customFormat="1" x14ac:dyDescent="0.25">
      <c r="B55" s="19">
        <v>50</v>
      </c>
      <c r="C55" s="22">
        <f t="shared" si="0"/>
        <v>1462.3480784574379</v>
      </c>
      <c r="D55" s="22">
        <f t="shared" si="1"/>
        <v>410.93100686780735</v>
      </c>
      <c r="E55" s="22">
        <f t="shared" si="2"/>
        <v>1873.2790853252452</v>
      </c>
      <c r="F55" s="22">
        <f t="shared" si="3"/>
        <v>182975.36517082222</v>
      </c>
    </row>
    <row r="56" spans="2:6" s="15" customFormat="1" x14ac:dyDescent="0.25">
      <c r="B56" s="19">
        <v>51</v>
      </c>
      <c r="C56" s="22">
        <f t="shared" si="0"/>
        <v>1459.0712569020832</v>
      </c>
      <c r="D56" s="22">
        <f t="shared" si="1"/>
        <v>414.20782842316203</v>
      </c>
      <c r="E56" s="22">
        <f t="shared" si="2"/>
        <v>1873.2790853252452</v>
      </c>
      <c r="F56" s="22">
        <f t="shared" si="3"/>
        <v>182561.15734239906</v>
      </c>
    </row>
    <row r="57" spans="2:6" s="15" customFormat="1" x14ac:dyDescent="0.25">
      <c r="B57" s="19">
        <v>52</v>
      </c>
      <c r="C57" s="22">
        <f t="shared" si="0"/>
        <v>1455.7683055114856</v>
      </c>
      <c r="D57" s="22">
        <f t="shared" si="1"/>
        <v>417.51077981375965</v>
      </c>
      <c r="E57" s="22">
        <f t="shared" si="2"/>
        <v>1873.2790853252452</v>
      </c>
      <c r="F57" s="22">
        <f t="shared" si="3"/>
        <v>182143.64656258532</v>
      </c>
    </row>
    <row r="58" spans="2:6" s="15" customFormat="1" x14ac:dyDescent="0.25">
      <c r="B58" s="19">
        <v>53</v>
      </c>
      <c r="C58" s="22">
        <f t="shared" si="0"/>
        <v>1452.4390159226698</v>
      </c>
      <c r="D58" s="22">
        <f t="shared" si="1"/>
        <v>420.84006940257541</v>
      </c>
      <c r="E58" s="22">
        <f t="shared" si="2"/>
        <v>1873.2790853252452</v>
      </c>
      <c r="F58" s="22">
        <f t="shared" si="3"/>
        <v>181722.80649318275</v>
      </c>
    </row>
    <row r="59" spans="2:6" s="15" customFormat="1" x14ac:dyDescent="0.25">
      <c r="B59" s="19">
        <v>54</v>
      </c>
      <c r="C59" s="22">
        <f t="shared" si="0"/>
        <v>1449.083178111144</v>
      </c>
      <c r="D59" s="22">
        <f t="shared" si="1"/>
        <v>424.19590721410123</v>
      </c>
      <c r="E59" s="22">
        <f t="shared" si="2"/>
        <v>1873.2790853252452</v>
      </c>
      <c r="F59" s="22">
        <f t="shared" si="3"/>
        <v>181298.61058596865</v>
      </c>
    </row>
    <row r="60" spans="2:6" s="15" customFormat="1" x14ac:dyDescent="0.25">
      <c r="B60" s="19">
        <v>55</v>
      </c>
      <c r="C60" s="22">
        <f t="shared" si="0"/>
        <v>1445.7005803776526</v>
      </c>
      <c r="D60" s="22">
        <f t="shared" si="1"/>
        <v>427.57850494759259</v>
      </c>
      <c r="E60" s="22">
        <f t="shared" si="2"/>
        <v>1873.2790853252452</v>
      </c>
      <c r="F60" s="22">
        <f t="shared" si="3"/>
        <v>180871.03208102105</v>
      </c>
    </row>
    <row r="61" spans="2:6" s="15" customFormat="1" x14ac:dyDescent="0.25">
      <c r="B61" s="19">
        <v>56</v>
      </c>
      <c r="C61" s="22">
        <f t="shared" si="0"/>
        <v>1442.2910093348198</v>
      </c>
      <c r="D61" s="22">
        <f t="shared" si="1"/>
        <v>430.98807599042539</v>
      </c>
      <c r="E61" s="22">
        <f t="shared" si="2"/>
        <v>1873.2790853252452</v>
      </c>
      <c r="F61" s="22">
        <f t="shared" si="3"/>
        <v>180440.04400503062</v>
      </c>
    </row>
    <row r="62" spans="2:6" s="15" customFormat="1" x14ac:dyDescent="0.25">
      <c r="B62" s="19">
        <v>57</v>
      </c>
      <c r="C62" s="22">
        <f t="shared" si="0"/>
        <v>1438.854249893689</v>
      </c>
      <c r="D62" s="22">
        <f t="shared" si="1"/>
        <v>434.42483543155618</v>
      </c>
      <c r="E62" s="22">
        <f t="shared" si="2"/>
        <v>1873.2790853252452</v>
      </c>
      <c r="F62" s="22">
        <f t="shared" si="3"/>
        <v>180005.61916959906</v>
      </c>
    </row>
    <row r="63" spans="2:6" s="15" customFormat="1" x14ac:dyDescent="0.25">
      <c r="B63" s="19">
        <v>58</v>
      </c>
      <c r="C63" s="22">
        <f t="shared" si="0"/>
        <v>1435.3900852501542</v>
      </c>
      <c r="D63" s="22">
        <f t="shared" si="1"/>
        <v>437.88900007509096</v>
      </c>
      <c r="E63" s="22">
        <f t="shared" si="2"/>
        <v>1873.2790853252452</v>
      </c>
      <c r="F63" s="22">
        <f t="shared" si="3"/>
        <v>179567.73016952397</v>
      </c>
    </row>
    <row r="64" spans="2:6" s="15" customFormat="1" x14ac:dyDescent="0.25">
      <c r="B64" s="19">
        <v>59</v>
      </c>
      <c r="C64" s="22">
        <f t="shared" si="0"/>
        <v>1431.8982968712833</v>
      </c>
      <c r="D64" s="22">
        <f t="shared" si="1"/>
        <v>441.38078845396194</v>
      </c>
      <c r="E64" s="22">
        <f t="shared" si="2"/>
        <v>1873.2790853252452</v>
      </c>
      <c r="F64" s="22">
        <f t="shared" si="3"/>
        <v>179126.34938107</v>
      </c>
    </row>
    <row r="65" spans="2:6" s="15" customFormat="1" x14ac:dyDescent="0.25">
      <c r="B65" s="19">
        <v>60</v>
      </c>
      <c r="C65" s="22">
        <f t="shared" si="0"/>
        <v>1428.3786644815311</v>
      </c>
      <c r="D65" s="22">
        <f t="shared" si="1"/>
        <v>444.90042084371407</v>
      </c>
      <c r="E65" s="22">
        <f t="shared" si="2"/>
        <v>1873.2790853252452</v>
      </c>
      <c r="F65" s="22">
        <f t="shared" si="3"/>
        <v>178681.44896022629</v>
      </c>
    </row>
    <row r="66" spans="2:6" s="15" customFormat="1" x14ac:dyDescent="0.25">
      <c r="B66" s="19">
        <v>61</v>
      </c>
      <c r="C66" s="22">
        <f t="shared" si="0"/>
        <v>1424.8309660488449</v>
      </c>
      <c r="D66" s="22">
        <f t="shared" si="1"/>
        <v>448.44811927640035</v>
      </c>
      <c r="E66" s="22">
        <f t="shared" si="2"/>
        <v>1873.2790853252452</v>
      </c>
      <c r="F66" s="22">
        <f t="shared" si="3"/>
        <v>178233.00084094988</v>
      </c>
    </row>
    <row r="67" spans="2:6" s="15" customFormat="1" x14ac:dyDescent="0.25">
      <c r="B67" s="19">
        <v>62</v>
      </c>
      <c r="C67" s="22">
        <f t="shared" si="0"/>
        <v>1421.254977770657</v>
      </c>
      <c r="D67" s="22">
        <f t="shared" si="1"/>
        <v>452.02410755458823</v>
      </c>
      <c r="E67" s="22">
        <f t="shared" si="2"/>
        <v>1873.2790853252452</v>
      </c>
      <c r="F67" s="22">
        <f t="shared" si="3"/>
        <v>177780.97673339531</v>
      </c>
    </row>
    <row r="68" spans="2:6" s="15" customFormat="1" x14ac:dyDescent="0.25">
      <c r="B68" s="19">
        <v>63</v>
      </c>
      <c r="C68" s="22">
        <f t="shared" si="0"/>
        <v>1417.650474059767</v>
      </c>
      <c r="D68" s="22">
        <f t="shared" si="1"/>
        <v>455.62861126547818</v>
      </c>
      <c r="E68" s="22">
        <f t="shared" si="2"/>
        <v>1873.2790853252452</v>
      </c>
      <c r="F68" s="22">
        <f t="shared" si="3"/>
        <v>177325.34812212983</v>
      </c>
    </row>
    <row r="69" spans="2:6" s="15" customFormat="1" x14ac:dyDescent="0.25">
      <c r="B69" s="19">
        <v>64</v>
      </c>
      <c r="C69" s="22">
        <f t="shared" si="0"/>
        <v>1414.0172275301097</v>
      </c>
      <c r="D69" s="22">
        <f t="shared" si="1"/>
        <v>459.26185779513548</v>
      </c>
      <c r="E69" s="22">
        <f t="shared" si="2"/>
        <v>1873.2790853252452</v>
      </c>
      <c r="F69" s="22">
        <f t="shared" si="3"/>
        <v>176866.08626433471</v>
      </c>
    </row>
    <row r="70" spans="2:6" s="15" customFormat="1" x14ac:dyDescent="0.25">
      <c r="B70" s="19">
        <v>65</v>
      </c>
      <c r="C70" s="22">
        <f t="shared" si="0"/>
        <v>1410.3550089824121</v>
      </c>
      <c r="D70" s="22">
        <f t="shared" si="1"/>
        <v>462.92407634283313</v>
      </c>
      <c r="E70" s="22">
        <f t="shared" si="2"/>
        <v>1873.2790853252452</v>
      </c>
      <c r="F70" s="22">
        <f t="shared" si="3"/>
        <v>176403.16218799187</v>
      </c>
    </row>
    <row r="71" spans="2:6" s="15" customFormat="1" x14ac:dyDescent="0.25">
      <c r="B71" s="19">
        <v>66</v>
      </c>
      <c r="C71" s="22">
        <f t="shared" ref="C71:C134" si="4">F70*$H$6</f>
        <v>1406.6635873897337</v>
      </c>
      <c r="D71" s="22">
        <f t="shared" ref="D71:D134" si="5">E71-C71</f>
        <v>466.61549793551148</v>
      </c>
      <c r="E71" s="22">
        <f t="shared" ref="E71:E134" si="6">PMT($H$6,240,-$F$5)</f>
        <v>1873.2790853252452</v>
      </c>
      <c r="F71" s="22">
        <f t="shared" ref="F71:F134" si="7">F70-D71</f>
        <v>175936.54669005636</v>
      </c>
    </row>
    <row r="72" spans="2:6" s="15" customFormat="1" x14ac:dyDescent="0.25">
      <c r="B72" s="19">
        <v>67</v>
      </c>
      <c r="C72" s="22">
        <f t="shared" si="4"/>
        <v>1402.9427298828932</v>
      </c>
      <c r="D72" s="22">
        <f t="shared" si="5"/>
        <v>470.33635544235199</v>
      </c>
      <c r="E72" s="22">
        <f t="shared" si="6"/>
        <v>1873.2790853252452</v>
      </c>
      <c r="F72" s="22">
        <f t="shared" si="7"/>
        <v>175466.21033461401</v>
      </c>
    </row>
    <row r="73" spans="2:6" s="15" customFormat="1" x14ac:dyDescent="0.25">
      <c r="B73" s="19">
        <v>68</v>
      </c>
      <c r="C73" s="22">
        <f t="shared" si="4"/>
        <v>1399.192201735777</v>
      </c>
      <c r="D73" s="22">
        <f t="shared" si="5"/>
        <v>474.08688358946824</v>
      </c>
      <c r="E73" s="22">
        <f t="shared" si="6"/>
        <v>1873.2790853252452</v>
      </c>
      <c r="F73" s="22">
        <f t="shared" si="7"/>
        <v>174992.12345102453</v>
      </c>
    </row>
    <row r="74" spans="2:6" s="15" customFormat="1" x14ac:dyDescent="0.25">
      <c r="B74" s="19">
        <v>69</v>
      </c>
      <c r="C74" s="22">
        <f t="shared" si="4"/>
        <v>1395.4117663505333</v>
      </c>
      <c r="D74" s="22">
        <f t="shared" si="5"/>
        <v>477.86731897471191</v>
      </c>
      <c r="E74" s="22">
        <f t="shared" si="6"/>
        <v>1873.2790853252452</v>
      </c>
      <c r="F74" s="22">
        <f t="shared" si="7"/>
        <v>174514.25613204981</v>
      </c>
    </row>
    <row r="75" spans="2:6" s="15" customFormat="1" x14ac:dyDescent="0.25">
      <c r="B75" s="19">
        <v>70</v>
      </c>
      <c r="C75" s="22">
        <f t="shared" si="4"/>
        <v>1391.601185242645</v>
      </c>
      <c r="D75" s="22">
        <f t="shared" si="5"/>
        <v>481.67790008260022</v>
      </c>
      <c r="E75" s="22">
        <f t="shared" si="6"/>
        <v>1873.2790853252452</v>
      </c>
      <c r="F75" s="22">
        <f t="shared" si="7"/>
        <v>174032.5782319672</v>
      </c>
    </row>
    <row r="76" spans="2:6" s="15" customFormat="1" x14ac:dyDescent="0.25">
      <c r="B76" s="19">
        <v>71</v>
      </c>
      <c r="C76" s="22">
        <f t="shared" si="4"/>
        <v>1387.7602180258868</v>
      </c>
      <c r="D76" s="22">
        <f t="shared" si="5"/>
        <v>485.51886729935836</v>
      </c>
      <c r="E76" s="22">
        <f t="shared" si="6"/>
        <v>1873.2790853252452</v>
      </c>
      <c r="F76" s="22">
        <f t="shared" si="7"/>
        <v>173547.05936466783</v>
      </c>
    </row>
    <row r="77" spans="2:6" s="15" customFormat="1" x14ac:dyDescent="0.25">
      <c r="B77" s="19">
        <v>72</v>
      </c>
      <c r="C77" s="22">
        <f t="shared" si="4"/>
        <v>1383.8886223971595</v>
      </c>
      <c r="D77" s="22">
        <f t="shared" si="5"/>
        <v>489.39046292808575</v>
      </c>
      <c r="E77" s="22">
        <f t="shared" si="6"/>
        <v>1873.2790853252452</v>
      </c>
      <c r="F77" s="22">
        <f t="shared" si="7"/>
        <v>173057.66890173976</v>
      </c>
    </row>
    <row r="78" spans="2:6" s="15" customFormat="1" x14ac:dyDescent="0.25">
      <c r="B78" s="19">
        <v>73</v>
      </c>
      <c r="C78" s="22">
        <f t="shared" si="4"/>
        <v>1379.9861541212047</v>
      </c>
      <c r="D78" s="22">
        <f t="shared" si="5"/>
        <v>493.29293120404054</v>
      </c>
      <c r="E78" s="22">
        <f t="shared" si="6"/>
        <v>1873.2790853252452</v>
      </c>
      <c r="F78" s="22">
        <f t="shared" si="7"/>
        <v>172564.37597053571</v>
      </c>
    </row>
    <row r="79" spans="2:6" s="15" customFormat="1" x14ac:dyDescent="0.25">
      <c r="B79" s="19">
        <v>74</v>
      </c>
      <c r="C79" s="22">
        <f t="shared" si="4"/>
        <v>1376.0525670151981</v>
      </c>
      <c r="D79" s="22">
        <f t="shared" si="5"/>
        <v>497.22651831004714</v>
      </c>
      <c r="E79" s="22">
        <f t="shared" si="6"/>
        <v>1873.2790853252452</v>
      </c>
      <c r="F79" s="22">
        <f t="shared" si="7"/>
        <v>172067.14945222565</v>
      </c>
    </row>
    <row r="80" spans="2:6" s="15" customFormat="1" x14ac:dyDescent="0.25">
      <c r="B80" s="19">
        <v>75</v>
      </c>
      <c r="C80" s="22">
        <f t="shared" si="4"/>
        <v>1372.0876129332187</v>
      </c>
      <c r="D80" s="22">
        <f t="shared" si="5"/>
        <v>501.19147239202653</v>
      </c>
      <c r="E80" s="22">
        <f t="shared" si="6"/>
        <v>1873.2790853252452</v>
      </c>
      <c r="F80" s="22">
        <f t="shared" si="7"/>
        <v>171565.95797983362</v>
      </c>
    </row>
    <row r="81" spans="2:6" s="15" customFormat="1" x14ac:dyDescent="0.25">
      <c r="B81" s="19">
        <v>76</v>
      </c>
      <c r="C81" s="22">
        <f t="shared" si="4"/>
        <v>1368.0910417505957</v>
      </c>
      <c r="D81" s="22">
        <f t="shared" si="5"/>
        <v>505.18804357464956</v>
      </c>
      <c r="E81" s="22">
        <f t="shared" si="6"/>
        <v>1873.2790853252452</v>
      </c>
      <c r="F81" s="22">
        <f t="shared" si="7"/>
        <v>171060.76993625896</v>
      </c>
    </row>
    <row r="82" spans="2:6" s="15" customFormat="1" x14ac:dyDescent="0.25">
      <c r="B82" s="19">
        <v>77</v>
      </c>
      <c r="C82" s="22">
        <f t="shared" si="4"/>
        <v>1364.0626013481283</v>
      </c>
      <c r="D82" s="22">
        <f t="shared" si="5"/>
        <v>509.21648397711692</v>
      </c>
      <c r="E82" s="22">
        <f t="shared" si="6"/>
        <v>1873.2790853252452</v>
      </c>
      <c r="F82" s="22">
        <f t="shared" si="7"/>
        <v>170551.55345228183</v>
      </c>
    </row>
    <row r="83" spans="2:6" s="15" customFormat="1" x14ac:dyDescent="0.25">
      <c r="B83" s="19">
        <v>78</v>
      </c>
      <c r="C83" s="22">
        <f t="shared" si="4"/>
        <v>1360.0020375961819</v>
      </c>
      <c r="D83" s="22">
        <f t="shared" si="5"/>
        <v>513.27704772906327</v>
      </c>
      <c r="E83" s="22">
        <f t="shared" si="6"/>
        <v>1873.2790853252452</v>
      </c>
      <c r="F83" s="22">
        <f t="shared" si="7"/>
        <v>170038.27640455277</v>
      </c>
    </row>
    <row r="84" spans="2:6" s="15" customFormat="1" x14ac:dyDescent="0.25">
      <c r="B84" s="19">
        <v>79</v>
      </c>
      <c r="C84" s="22">
        <f t="shared" si="4"/>
        <v>1355.9090943386573</v>
      </c>
      <c r="D84" s="22">
        <f t="shared" si="5"/>
        <v>517.36999098658794</v>
      </c>
      <c r="E84" s="22">
        <f t="shared" si="6"/>
        <v>1873.2790853252452</v>
      </c>
      <c r="F84" s="22">
        <f t="shared" si="7"/>
        <v>169520.90641356618</v>
      </c>
    </row>
    <row r="85" spans="2:6" s="15" customFormat="1" x14ac:dyDescent="0.25">
      <c r="B85" s="19">
        <v>80</v>
      </c>
      <c r="C85" s="22">
        <f t="shared" si="4"/>
        <v>1351.7835133768294</v>
      </c>
      <c r="D85" s="22">
        <f t="shared" si="5"/>
        <v>521.49557194841577</v>
      </c>
      <c r="E85" s="22">
        <f t="shared" si="6"/>
        <v>1873.2790853252452</v>
      </c>
      <c r="F85" s="22">
        <f t="shared" si="7"/>
        <v>168999.41084161776</v>
      </c>
    </row>
    <row r="86" spans="2:6" s="15" customFormat="1" x14ac:dyDescent="0.25">
      <c r="B86" s="19">
        <v>81</v>
      </c>
      <c r="C86" s="22">
        <f t="shared" si="4"/>
        <v>1347.6250344530613</v>
      </c>
      <c r="D86" s="22">
        <f t="shared" si="5"/>
        <v>525.65405087218392</v>
      </c>
      <c r="E86" s="22">
        <f t="shared" si="6"/>
        <v>1873.2790853252452</v>
      </c>
      <c r="F86" s="22">
        <f t="shared" si="7"/>
        <v>168473.75679074557</v>
      </c>
    </row>
    <row r="87" spans="2:6" s="15" customFormat="1" x14ac:dyDescent="0.25">
      <c r="B87" s="19">
        <v>82</v>
      </c>
      <c r="C87" s="22">
        <f t="shared" si="4"/>
        <v>1343.4333952343843</v>
      </c>
      <c r="D87" s="22">
        <f t="shared" si="5"/>
        <v>529.8456900908609</v>
      </c>
      <c r="E87" s="22">
        <f t="shared" si="6"/>
        <v>1873.2790853252452</v>
      </c>
      <c r="F87" s="22">
        <f t="shared" si="7"/>
        <v>167943.91110065472</v>
      </c>
    </row>
    <row r="88" spans="2:6" s="15" customFormat="1" x14ac:dyDescent="0.25">
      <c r="B88" s="19">
        <v>83</v>
      </c>
      <c r="C88" s="22">
        <f t="shared" si="4"/>
        <v>1339.2083312959505</v>
      </c>
      <c r="D88" s="22">
        <f t="shared" si="5"/>
        <v>534.07075402929468</v>
      </c>
      <c r="E88" s="22">
        <f t="shared" si="6"/>
        <v>1873.2790853252452</v>
      </c>
      <c r="F88" s="22">
        <f t="shared" si="7"/>
        <v>167409.84034662542</v>
      </c>
    </row>
    <row r="89" spans="2:6" s="15" customFormat="1" x14ac:dyDescent="0.25">
      <c r="B89" s="19">
        <v>84</v>
      </c>
      <c r="C89" s="22">
        <f t="shared" si="4"/>
        <v>1334.9495761043504</v>
      </c>
      <c r="D89" s="22">
        <f t="shared" si="5"/>
        <v>538.32950922089481</v>
      </c>
      <c r="E89" s="22">
        <f t="shared" si="6"/>
        <v>1873.2790853252452</v>
      </c>
      <c r="F89" s="22">
        <f t="shared" si="7"/>
        <v>166871.51083740452</v>
      </c>
    </row>
    <row r="90" spans="2:6" s="15" customFormat="1" x14ac:dyDescent="0.25">
      <c r="B90" s="19">
        <v>85</v>
      </c>
      <c r="C90" s="22">
        <f t="shared" si="4"/>
        <v>1330.6568610008001</v>
      </c>
      <c r="D90" s="22">
        <f t="shared" si="5"/>
        <v>542.62222432444514</v>
      </c>
      <c r="E90" s="22">
        <f t="shared" si="6"/>
        <v>1873.2790853252452</v>
      </c>
      <c r="F90" s="22">
        <f t="shared" si="7"/>
        <v>166328.88861308008</v>
      </c>
    </row>
    <row r="91" spans="2:6" s="15" customFormat="1" x14ac:dyDescent="0.25">
      <c r="B91" s="19">
        <v>86</v>
      </c>
      <c r="C91" s="22">
        <f t="shared" si="4"/>
        <v>1326.3299151841929</v>
      </c>
      <c r="D91" s="22">
        <f t="shared" si="5"/>
        <v>546.94917014105226</v>
      </c>
      <c r="E91" s="22">
        <f t="shared" si="6"/>
        <v>1873.2790853252452</v>
      </c>
      <c r="F91" s="22">
        <f t="shared" si="7"/>
        <v>165781.93944293904</v>
      </c>
    </row>
    <row r="92" spans="2:6" s="15" customFormat="1" x14ac:dyDescent="0.25">
      <c r="B92" s="19">
        <v>87</v>
      </c>
      <c r="C92" s="22">
        <f t="shared" si="4"/>
        <v>1321.9684656940158</v>
      </c>
      <c r="D92" s="22">
        <f t="shared" si="5"/>
        <v>551.31061963122943</v>
      </c>
      <c r="E92" s="22">
        <f t="shared" si="6"/>
        <v>1873.2790853252452</v>
      </c>
      <c r="F92" s="22">
        <f t="shared" si="7"/>
        <v>165230.62882330781</v>
      </c>
    </row>
    <row r="93" spans="2:6" s="15" customFormat="1" x14ac:dyDescent="0.25">
      <c r="B93" s="19">
        <v>88</v>
      </c>
      <c r="C93" s="22">
        <f t="shared" si="4"/>
        <v>1317.5722373931303</v>
      </c>
      <c r="D93" s="22">
        <f t="shared" si="5"/>
        <v>555.7068479321149</v>
      </c>
      <c r="E93" s="22">
        <f t="shared" si="6"/>
        <v>1873.2790853252452</v>
      </c>
      <c r="F93" s="22">
        <f t="shared" si="7"/>
        <v>164674.92197537571</v>
      </c>
    </row>
    <row r="94" spans="2:6" s="15" customFormat="1" x14ac:dyDescent="0.25">
      <c r="B94" s="19">
        <v>89</v>
      </c>
      <c r="C94" s="22">
        <f t="shared" si="4"/>
        <v>1313.1409529504162</v>
      </c>
      <c r="D94" s="22">
        <f t="shared" si="5"/>
        <v>560.13813237482896</v>
      </c>
      <c r="E94" s="22">
        <f t="shared" si="6"/>
        <v>1873.2790853252452</v>
      </c>
      <c r="F94" s="22">
        <f t="shared" si="7"/>
        <v>164114.78384300089</v>
      </c>
    </row>
    <row r="95" spans="2:6" s="15" customFormat="1" x14ac:dyDescent="0.25">
      <c r="B95" s="19">
        <v>90</v>
      </c>
      <c r="C95" s="22">
        <f t="shared" si="4"/>
        <v>1308.6743328232756</v>
      </c>
      <c r="D95" s="22">
        <f t="shared" si="5"/>
        <v>564.60475250196964</v>
      </c>
      <c r="E95" s="22">
        <f t="shared" si="6"/>
        <v>1873.2790853252452</v>
      </c>
      <c r="F95" s="22">
        <f t="shared" si="7"/>
        <v>163550.17909049892</v>
      </c>
    </row>
    <row r="96" spans="2:6" s="15" customFormat="1" x14ac:dyDescent="0.25">
      <c r="B96" s="19">
        <v>91</v>
      </c>
      <c r="C96" s="22">
        <f t="shared" si="4"/>
        <v>1304.1720952399985</v>
      </c>
      <c r="D96" s="22">
        <f t="shared" si="5"/>
        <v>569.10699008524671</v>
      </c>
      <c r="E96" s="22">
        <f t="shared" si="6"/>
        <v>1873.2790853252452</v>
      </c>
      <c r="F96" s="22">
        <f t="shared" si="7"/>
        <v>162981.07210041367</v>
      </c>
    </row>
    <row r="97" spans="2:6" s="15" customFormat="1" x14ac:dyDescent="0.25">
      <c r="B97" s="19">
        <v>92</v>
      </c>
      <c r="C97" s="22">
        <f t="shared" si="4"/>
        <v>1299.633956181988</v>
      </c>
      <c r="D97" s="22">
        <f t="shared" si="5"/>
        <v>573.64512914325724</v>
      </c>
      <c r="E97" s="22">
        <f t="shared" si="6"/>
        <v>1873.2790853252452</v>
      </c>
      <c r="F97" s="22">
        <f t="shared" si="7"/>
        <v>162407.42697127041</v>
      </c>
    </row>
    <row r="98" spans="2:6" s="15" customFormat="1" x14ac:dyDescent="0.25">
      <c r="B98" s="19">
        <v>93</v>
      </c>
      <c r="C98" s="22">
        <f t="shared" si="4"/>
        <v>1295.059629365843</v>
      </c>
      <c r="D98" s="22">
        <f t="shared" si="5"/>
        <v>578.21945595940224</v>
      </c>
      <c r="E98" s="22">
        <f t="shared" si="6"/>
        <v>1873.2790853252452</v>
      </c>
      <c r="F98" s="22">
        <f t="shared" si="7"/>
        <v>161829.20751531102</v>
      </c>
    </row>
    <row r="99" spans="2:6" s="15" customFormat="1" x14ac:dyDescent="0.25">
      <c r="B99" s="19">
        <v>94</v>
      </c>
      <c r="C99" s="22">
        <f t="shared" si="4"/>
        <v>1290.4488262252985</v>
      </c>
      <c r="D99" s="22">
        <f t="shared" si="5"/>
        <v>582.83025909994672</v>
      </c>
      <c r="E99" s="22">
        <f t="shared" si="6"/>
        <v>1873.2790853252452</v>
      </c>
      <c r="F99" s="22">
        <f t="shared" si="7"/>
        <v>161246.37725621107</v>
      </c>
    </row>
    <row r="100" spans="2:6" s="15" customFormat="1" x14ac:dyDescent="0.25">
      <c r="B100" s="19">
        <v>95</v>
      </c>
      <c r="C100" s="22">
        <f t="shared" si="4"/>
        <v>1285.8012558930211</v>
      </c>
      <c r="D100" s="22">
        <f t="shared" si="5"/>
        <v>587.4778294322241</v>
      </c>
      <c r="E100" s="22">
        <f t="shared" si="6"/>
        <v>1873.2790853252452</v>
      </c>
      <c r="F100" s="22">
        <f t="shared" si="7"/>
        <v>160658.89942677884</v>
      </c>
    </row>
    <row r="101" spans="2:6" s="15" customFormat="1" x14ac:dyDescent="0.25">
      <c r="B101" s="19">
        <v>96</v>
      </c>
      <c r="C101" s="22">
        <f t="shared" si="4"/>
        <v>1281.116625182261</v>
      </c>
      <c r="D101" s="22">
        <f t="shared" si="5"/>
        <v>592.16246014298417</v>
      </c>
      <c r="E101" s="22">
        <f t="shared" si="6"/>
        <v>1873.2790853252452</v>
      </c>
      <c r="F101" s="22">
        <f t="shared" si="7"/>
        <v>160066.73696663586</v>
      </c>
    </row>
    <row r="102" spans="2:6" s="15" customFormat="1" x14ac:dyDescent="0.25">
      <c r="B102" s="19">
        <v>97</v>
      </c>
      <c r="C102" s="22">
        <f t="shared" si="4"/>
        <v>1276.3946385683557</v>
      </c>
      <c r="D102" s="22">
        <f t="shared" si="5"/>
        <v>596.88444675688947</v>
      </c>
      <c r="E102" s="22">
        <f t="shared" si="6"/>
        <v>1873.2790853252452</v>
      </c>
      <c r="F102" s="22">
        <f t="shared" si="7"/>
        <v>159469.85251987897</v>
      </c>
    </row>
    <row r="103" spans="2:6" s="15" customFormat="1" x14ac:dyDescent="0.25">
      <c r="B103" s="19">
        <v>98</v>
      </c>
      <c r="C103" s="22">
        <f t="shared" si="4"/>
        <v>1271.6349981700878</v>
      </c>
      <c r="D103" s="22">
        <f t="shared" si="5"/>
        <v>601.64408715515742</v>
      </c>
      <c r="E103" s="22">
        <f t="shared" si="6"/>
        <v>1873.2790853252452</v>
      </c>
      <c r="F103" s="22">
        <f t="shared" si="7"/>
        <v>158868.20843272383</v>
      </c>
    </row>
    <row r="104" spans="2:6" s="15" customFormat="1" x14ac:dyDescent="0.25">
      <c r="B104" s="19">
        <v>99</v>
      </c>
      <c r="C104" s="22">
        <f t="shared" si="4"/>
        <v>1266.8374037308929</v>
      </c>
      <c r="D104" s="22">
        <f t="shared" si="5"/>
        <v>606.4416815943523</v>
      </c>
      <c r="E104" s="22">
        <f t="shared" si="6"/>
        <v>1873.2790853252452</v>
      </c>
      <c r="F104" s="22">
        <f t="shared" si="7"/>
        <v>158261.76675112947</v>
      </c>
    </row>
    <row r="105" spans="2:6" s="15" customFormat="1" x14ac:dyDescent="0.25">
      <c r="B105" s="19">
        <v>100</v>
      </c>
      <c r="C105" s="22">
        <f t="shared" si="4"/>
        <v>1262.001552599919</v>
      </c>
      <c r="D105" s="22">
        <f t="shared" si="5"/>
        <v>611.27753272532618</v>
      </c>
      <c r="E105" s="22">
        <f t="shared" si="6"/>
        <v>1873.2790853252452</v>
      </c>
      <c r="F105" s="22">
        <f t="shared" si="7"/>
        <v>157650.48921840414</v>
      </c>
    </row>
    <row r="106" spans="2:6" s="15" customFormat="1" x14ac:dyDescent="0.25">
      <c r="B106" s="19">
        <v>101</v>
      </c>
      <c r="C106" s="22">
        <f t="shared" si="4"/>
        <v>1257.1271397129335</v>
      </c>
      <c r="D106" s="22">
        <f t="shared" si="5"/>
        <v>616.15194561231169</v>
      </c>
      <c r="E106" s="22">
        <f t="shared" si="6"/>
        <v>1873.2790853252452</v>
      </c>
      <c r="F106" s="22">
        <f t="shared" si="7"/>
        <v>157034.33727279183</v>
      </c>
    </row>
    <row r="107" spans="2:6" s="15" customFormat="1" x14ac:dyDescent="0.25">
      <c r="B107" s="19">
        <v>102</v>
      </c>
      <c r="C107" s="22">
        <f t="shared" si="4"/>
        <v>1252.2138575730787</v>
      </c>
      <c r="D107" s="22">
        <f t="shared" si="5"/>
        <v>621.06522775216649</v>
      </c>
      <c r="E107" s="22">
        <f t="shared" si="6"/>
        <v>1873.2790853252452</v>
      </c>
      <c r="F107" s="22">
        <f t="shared" si="7"/>
        <v>156413.27204503966</v>
      </c>
    </row>
    <row r="108" spans="2:6" s="15" customFormat="1" x14ac:dyDescent="0.25">
      <c r="B108" s="19">
        <v>103</v>
      </c>
      <c r="C108" s="22">
        <f t="shared" si="4"/>
        <v>1247.2613962314738</v>
      </c>
      <c r="D108" s="22">
        <f t="shared" si="5"/>
        <v>626.01768909377142</v>
      </c>
      <c r="E108" s="22">
        <f t="shared" si="6"/>
        <v>1873.2790853252452</v>
      </c>
      <c r="F108" s="22">
        <f t="shared" si="7"/>
        <v>155787.25435594589</v>
      </c>
    </row>
    <row r="109" spans="2:6" s="15" customFormat="1" x14ac:dyDescent="0.25">
      <c r="B109" s="19">
        <v>104</v>
      </c>
      <c r="C109" s="22">
        <f t="shared" si="4"/>
        <v>1242.2694432676622</v>
      </c>
      <c r="D109" s="22">
        <f t="shared" si="5"/>
        <v>631.00964205758305</v>
      </c>
      <c r="E109" s="22">
        <f t="shared" si="6"/>
        <v>1873.2790853252452</v>
      </c>
      <c r="F109" s="22">
        <f t="shared" si="7"/>
        <v>155156.2447138883</v>
      </c>
    </row>
    <row r="110" spans="2:6" s="15" customFormat="1" x14ac:dyDescent="0.25">
      <c r="B110" s="19">
        <v>105</v>
      </c>
      <c r="C110" s="22">
        <f t="shared" si="4"/>
        <v>1237.2376837699026</v>
      </c>
      <c r="D110" s="22">
        <f t="shared" si="5"/>
        <v>636.04140155534265</v>
      </c>
      <c r="E110" s="22">
        <f t="shared" si="6"/>
        <v>1873.2790853252452</v>
      </c>
      <c r="F110" s="22">
        <f t="shared" si="7"/>
        <v>154520.20331233295</v>
      </c>
    </row>
    <row r="111" spans="2:6" s="15" customFormat="1" x14ac:dyDescent="0.25">
      <c r="B111" s="19">
        <v>106</v>
      </c>
      <c r="C111" s="22">
        <f t="shared" si="4"/>
        <v>1232.1658003153034</v>
      </c>
      <c r="D111" s="22">
        <f t="shared" si="5"/>
        <v>641.11328500994182</v>
      </c>
      <c r="E111" s="22">
        <f t="shared" si="6"/>
        <v>1873.2790853252452</v>
      </c>
      <c r="F111" s="22">
        <f t="shared" si="7"/>
        <v>153879.09002732299</v>
      </c>
    </row>
    <row r="112" spans="2:6" s="15" customFormat="1" x14ac:dyDescent="0.25">
      <c r="B112" s="19">
        <v>107</v>
      </c>
      <c r="C112" s="22">
        <f t="shared" si="4"/>
        <v>1227.0534729497983</v>
      </c>
      <c r="D112" s="22">
        <f t="shared" si="5"/>
        <v>646.22561237544687</v>
      </c>
      <c r="E112" s="22">
        <f t="shared" si="6"/>
        <v>1873.2790853252452</v>
      </c>
      <c r="F112" s="22">
        <f t="shared" si="7"/>
        <v>153232.86441494754</v>
      </c>
    </row>
    <row r="113" spans="2:6" s="15" customFormat="1" x14ac:dyDescent="0.25">
      <c r="B113" s="19">
        <v>108</v>
      </c>
      <c r="C113" s="22">
        <f t="shared" si="4"/>
        <v>1221.9003791679622</v>
      </c>
      <c r="D113" s="22">
        <f t="shared" si="5"/>
        <v>651.37870615728298</v>
      </c>
      <c r="E113" s="22">
        <f t="shared" si="6"/>
        <v>1873.2790853252452</v>
      </c>
      <c r="F113" s="22">
        <f t="shared" si="7"/>
        <v>152581.48570879025</v>
      </c>
    </row>
    <row r="114" spans="2:6" s="15" customFormat="1" x14ac:dyDescent="0.25">
      <c r="B114" s="19">
        <v>109</v>
      </c>
      <c r="C114" s="22">
        <f t="shared" si="4"/>
        <v>1216.7061938926663</v>
      </c>
      <c r="D114" s="22">
        <f t="shared" si="5"/>
        <v>656.5728914325789</v>
      </c>
      <c r="E114" s="22">
        <f t="shared" si="6"/>
        <v>1873.2790853252452</v>
      </c>
      <c r="F114" s="22">
        <f t="shared" si="7"/>
        <v>151924.91281735766</v>
      </c>
    </row>
    <row r="115" spans="2:6" s="15" customFormat="1" x14ac:dyDescent="0.25">
      <c r="B115" s="19">
        <v>110</v>
      </c>
      <c r="C115" s="22">
        <f t="shared" si="4"/>
        <v>1211.4705894545714</v>
      </c>
      <c r="D115" s="22">
        <f t="shared" si="5"/>
        <v>661.80849587067382</v>
      </c>
      <c r="E115" s="22">
        <f t="shared" si="6"/>
        <v>1873.2790853252452</v>
      </c>
      <c r="F115" s="22">
        <f t="shared" si="7"/>
        <v>151263.10432148699</v>
      </c>
    </row>
    <row r="116" spans="2:6" s="15" customFormat="1" x14ac:dyDescent="0.25">
      <c r="B116" s="19">
        <v>111</v>
      </c>
      <c r="C116" s="22">
        <f t="shared" si="4"/>
        <v>1206.1932355714571</v>
      </c>
      <c r="D116" s="22">
        <f t="shared" si="5"/>
        <v>667.08584975378812</v>
      </c>
      <c r="E116" s="22">
        <f t="shared" si="6"/>
        <v>1873.2790853252452</v>
      </c>
      <c r="F116" s="22">
        <f t="shared" si="7"/>
        <v>150596.0184717332</v>
      </c>
    </row>
    <row r="117" spans="2:6" s="15" customFormat="1" x14ac:dyDescent="0.25">
      <c r="B117" s="19">
        <v>112</v>
      </c>
      <c r="C117" s="22">
        <f t="shared" si="4"/>
        <v>1200.8737993273858</v>
      </c>
      <c r="D117" s="22">
        <f t="shared" si="5"/>
        <v>672.40528599785944</v>
      </c>
      <c r="E117" s="22">
        <f t="shared" si="6"/>
        <v>1873.2790853252452</v>
      </c>
      <c r="F117" s="22">
        <f t="shared" si="7"/>
        <v>149923.61318573533</v>
      </c>
    </row>
    <row r="118" spans="2:6" s="15" customFormat="1" x14ac:dyDescent="0.25">
      <c r="B118" s="19">
        <v>113</v>
      </c>
      <c r="C118" s="22">
        <f t="shared" si="4"/>
        <v>1195.5119451517016</v>
      </c>
      <c r="D118" s="22">
        <f t="shared" si="5"/>
        <v>677.76714017354357</v>
      </c>
      <c r="E118" s="22">
        <f t="shared" si="6"/>
        <v>1873.2790853252452</v>
      </c>
      <c r="F118" s="22">
        <f t="shared" si="7"/>
        <v>149245.84604556178</v>
      </c>
    </row>
    <row r="119" spans="2:6" s="15" customFormat="1" x14ac:dyDescent="0.25">
      <c r="B119" s="19">
        <v>114</v>
      </c>
      <c r="C119" s="22">
        <f t="shared" si="4"/>
        <v>1190.1073347978611</v>
      </c>
      <c r="D119" s="22">
        <f t="shared" si="5"/>
        <v>683.17175052738412</v>
      </c>
      <c r="E119" s="22">
        <f t="shared" si="6"/>
        <v>1873.2790853252452</v>
      </c>
      <c r="F119" s="22">
        <f t="shared" si="7"/>
        <v>148562.67429503441</v>
      </c>
    </row>
    <row r="120" spans="2:6" s="15" customFormat="1" x14ac:dyDescent="0.25">
      <c r="B120" s="19">
        <v>115</v>
      </c>
      <c r="C120" s="22">
        <f t="shared" si="4"/>
        <v>1184.659627322096</v>
      </c>
      <c r="D120" s="22">
        <f t="shared" si="5"/>
        <v>688.61945800314925</v>
      </c>
      <c r="E120" s="22">
        <f t="shared" si="6"/>
        <v>1873.2790853252452</v>
      </c>
      <c r="F120" s="22">
        <f t="shared" si="7"/>
        <v>147874.05483703126</v>
      </c>
    </row>
    <row r="121" spans="2:6" s="15" customFormat="1" x14ac:dyDescent="0.25">
      <c r="B121" s="19">
        <v>116</v>
      </c>
      <c r="C121" s="22">
        <f t="shared" si="4"/>
        <v>1179.1684790619033</v>
      </c>
      <c r="D121" s="22">
        <f t="shared" si="5"/>
        <v>694.11060626334188</v>
      </c>
      <c r="E121" s="22">
        <f t="shared" si="6"/>
        <v>1873.2790853252452</v>
      </c>
      <c r="F121" s="22">
        <f t="shared" si="7"/>
        <v>147179.94423076793</v>
      </c>
    </row>
    <row r="122" spans="2:6" s="15" customFormat="1" x14ac:dyDescent="0.25">
      <c r="B122" s="19">
        <v>117</v>
      </c>
      <c r="C122" s="22">
        <f t="shared" si="4"/>
        <v>1173.6335436143679</v>
      </c>
      <c r="D122" s="22">
        <f t="shared" si="5"/>
        <v>699.6455417108773</v>
      </c>
      <c r="E122" s="22">
        <f t="shared" si="6"/>
        <v>1873.2790853252452</v>
      </c>
      <c r="F122" s="22">
        <f t="shared" si="7"/>
        <v>146480.29868905706</v>
      </c>
    </row>
    <row r="123" spans="2:6" s="15" customFormat="1" x14ac:dyDescent="0.25">
      <c r="B123" s="19">
        <v>118</v>
      </c>
      <c r="C123" s="22">
        <f t="shared" si="4"/>
        <v>1168.054471814309</v>
      </c>
      <c r="D123" s="22">
        <f t="shared" si="5"/>
        <v>705.22461351093625</v>
      </c>
      <c r="E123" s="22">
        <f t="shared" si="6"/>
        <v>1873.2790853252452</v>
      </c>
      <c r="F123" s="22">
        <f t="shared" si="7"/>
        <v>145775.07407554612</v>
      </c>
    </row>
    <row r="124" spans="2:6" s="15" customFormat="1" x14ac:dyDescent="0.25">
      <c r="B124" s="19">
        <v>119</v>
      </c>
      <c r="C124" s="22">
        <f t="shared" si="4"/>
        <v>1162.4309117122534</v>
      </c>
      <c r="D124" s="22">
        <f t="shared" si="5"/>
        <v>710.84817361299179</v>
      </c>
      <c r="E124" s="22">
        <f t="shared" si="6"/>
        <v>1873.2790853252452</v>
      </c>
      <c r="F124" s="22">
        <f t="shared" si="7"/>
        <v>145064.22590193312</v>
      </c>
    </row>
    <row r="125" spans="2:6" s="15" customFormat="1" x14ac:dyDescent="0.25">
      <c r="B125" s="19">
        <v>120</v>
      </c>
      <c r="C125" s="22">
        <f t="shared" si="4"/>
        <v>1156.7625085522336</v>
      </c>
      <c r="D125" s="22">
        <f t="shared" si="5"/>
        <v>716.51657677301159</v>
      </c>
      <c r="E125" s="22">
        <f t="shared" si="6"/>
        <v>1873.2790853252452</v>
      </c>
      <c r="F125" s="22">
        <f t="shared" si="7"/>
        <v>144347.7093251601</v>
      </c>
    </row>
    <row r="126" spans="2:6" s="15" customFormat="1" x14ac:dyDescent="0.25">
      <c r="B126" s="19">
        <v>121</v>
      </c>
      <c r="C126" s="22">
        <f t="shared" si="4"/>
        <v>1151.0489047494082</v>
      </c>
      <c r="D126" s="22">
        <f t="shared" si="5"/>
        <v>722.23018057583704</v>
      </c>
      <c r="E126" s="22">
        <f t="shared" si="6"/>
        <v>1873.2790853252452</v>
      </c>
      <c r="F126" s="22">
        <f t="shared" si="7"/>
        <v>143625.47914458427</v>
      </c>
    </row>
    <row r="127" spans="2:6" s="15" customFormat="1" x14ac:dyDescent="0.25">
      <c r="B127" s="19">
        <v>122</v>
      </c>
      <c r="C127" s="22">
        <f t="shared" si="4"/>
        <v>1145.2897398675038</v>
      </c>
      <c r="D127" s="22">
        <f t="shared" si="5"/>
        <v>727.98934545774136</v>
      </c>
      <c r="E127" s="22">
        <f t="shared" si="6"/>
        <v>1873.2790853252452</v>
      </c>
      <c r="F127" s="22">
        <f t="shared" si="7"/>
        <v>142897.48979912652</v>
      </c>
    </row>
    <row r="128" spans="2:6" s="15" customFormat="1" x14ac:dyDescent="0.25">
      <c r="B128" s="19">
        <v>123</v>
      </c>
      <c r="C128" s="22">
        <f t="shared" si="4"/>
        <v>1139.4846505960779</v>
      </c>
      <c r="D128" s="22">
        <f t="shared" si="5"/>
        <v>733.79443472916728</v>
      </c>
      <c r="E128" s="22">
        <f t="shared" si="6"/>
        <v>1873.2790853252452</v>
      </c>
      <c r="F128" s="22">
        <f t="shared" si="7"/>
        <v>142163.69536439734</v>
      </c>
    </row>
    <row r="129" spans="2:6" s="15" customFormat="1" x14ac:dyDescent="0.25">
      <c r="B129" s="19">
        <v>124</v>
      </c>
      <c r="C129" s="22">
        <f t="shared" si="4"/>
        <v>1133.6332707275994</v>
      </c>
      <c r="D129" s="22">
        <f t="shared" si="5"/>
        <v>739.64581459764577</v>
      </c>
      <c r="E129" s="22">
        <f t="shared" si="6"/>
        <v>1873.2790853252452</v>
      </c>
      <c r="F129" s="22">
        <f t="shared" si="7"/>
        <v>141424.0495497997</v>
      </c>
    </row>
    <row r="130" spans="2:6" s="15" customFormat="1" x14ac:dyDescent="0.25">
      <c r="B130" s="19">
        <v>125</v>
      </c>
      <c r="C130" s="22">
        <f t="shared" si="4"/>
        <v>1127.735231134347</v>
      </c>
      <c r="D130" s="22">
        <f t="shared" si="5"/>
        <v>745.54385419089817</v>
      </c>
      <c r="E130" s="22">
        <f t="shared" si="6"/>
        <v>1873.2790853252452</v>
      </c>
      <c r="F130" s="22">
        <f t="shared" si="7"/>
        <v>140678.50569560879</v>
      </c>
    </row>
    <row r="131" spans="2:6" s="15" customFormat="1" x14ac:dyDescent="0.25">
      <c r="B131" s="19">
        <v>126</v>
      </c>
      <c r="C131" s="22">
        <f t="shared" si="4"/>
        <v>1121.7901597451225</v>
      </c>
      <c r="D131" s="22">
        <f t="shared" si="5"/>
        <v>751.48892558012267</v>
      </c>
      <c r="E131" s="22">
        <f t="shared" si="6"/>
        <v>1873.2790853252452</v>
      </c>
      <c r="F131" s="22">
        <f t="shared" si="7"/>
        <v>139927.01677002868</v>
      </c>
    </row>
    <row r="132" spans="2:6" s="15" customFormat="1" x14ac:dyDescent="0.25">
      <c r="B132" s="19">
        <v>127</v>
      </c>
      <c r="C132" s="22">
        <f t="shared" si="4"/>
        <v>1115.7976815217808</v>
      </c>
      <c r="D132" s="22">
        <f t="shared" si="5"/>
        <v>757.48140380346445</v>
      </c>
      <c r="E132" s="22">
        <f t="shared" si="6"/>
        <v>1873.2790853252452</v>
      </c>
      <c r="F132" s="22">
        <f t="shared" si="7"/>
        <v>139169.53536622523</v>
      </c>
    </row>
    <row r="133" spans="2:6" s="15" customFormat="1" x14ac:dyDescent="0.25">
      <c r="B133" s="19">
        <v>128</v>
      </c>
      <c r="C133" s="22">
        <f t="shared" si="4"/>
        <v>1109.7574184355688</v>
      </c>
      <c r="D133" s="22">
        <f t="shared" si="5"/>
        <v>763.52166688967645</v>
      </c>
      <c r="E133" s="22">
        <f t="shared" si="6"/>
        <v>1873.2790853252452</v>
      </c>
      <c r="F133" s="22">
        <f t="shared" si="7"/>
        <v>138406.01369933554</v>
      </c>
    </row>
    <row r="134" spans="2:6" s="15" customFormat="1" x14ac:dyDescent="0.25">
      <c r="B134" s="19">
        <v>129</v>
      </c>
      <c r="C134" s="22">
        <f t="shared" si="4"/>
        <v>1103.6689894432798</v>
      </c>
      <c r="D134" s="22">
        <f t="shared" si="5"/>
        <v>769.61009588196544</v>
      </c>
      <c r="E134" s="22">
        <f t="shared" si="6"/>
        <v>1873.2790853252452</v>
      </c>
      <c r="F134" s="22">
        <f t="shared" si="7"/>
        <v>137636.40360345357</v>
      </c>
    </row>
    <row r="135" spans="2:6" s="15" customFormat="1" x14ac:dyDescent="0.25">
      <c r="B135" s="19">
        <v>130</v>
      </c>
      <c r="C135" s="22">
        <f t="shared" ref="C135:C198" si="8">F134*$H$6</f>
        <v>1097.5320104632149</v>
      </c>
      <c r="D135" s="22">
        <f t="shared" ref="D135:D198" si="9">E135-C135</f>
        <v>775.74707486203033</v>
      </c>
      <c r="E135" s="22">
        <f t="shared" ref="E135:E198" si="10">PMT($H$6,240,-$F$5)</f>
        <v>1873.2790853252452</v>
      </c>
      <c r="F135" s="22">
        <f t="shared" ref="F135:F198" si="11">F134-D135</f>
        <v>136860.65652859153</v>
      </c>
    </row>
    <row r="136" spans="2:6" s="15" customFormat="1" x14ac:dyDescent="0.25">
      <c r="B136" s="19">
        <v>131</v>
      </c>
      <c r="C136" s="22">
        <f t="shared" si="8"/>
        <v>1091.3460943509535</v>
      </c>
      <c r="D136" s="22">
        <f t="shared" si="9"/>
        <v>781.93299097429167</v>
      </c>
      <c r="E136" s="22">
        <f t="shared" si="10"/>
        <v>1873.2790853252452</v>
      </c>
      <c r="F136" s="22">
        <f t="shared" si="11"/>
        <v>136078.72353761725</v>
      </c>
    </row>
    <row r="137" spans="2:6" s="15" customFormat="1" x14ac:dyDescent="0.25">
      <c r="B137" s="19">
        <v>132</v>
      </c>
      <c r="C137" s="22">
        <f t="shared" si="8"/>
        <v>1085.1108508749319</v>
      </c>
      <c r="D137" s="22">
        <f t="shared" si="9"/>
        <v>788.16823445031332</v>
      </c>
      <c r="E137" s="22">
        <f t="shared" si="10"/>
        <v>1873.2790853252452</v>
      </c>
      <c r="F137" s="22">
        <f t="shared" si="11"/>
        <v>135290.55530316694</v>
      </c>
    </row>
    <row r="138" spans="2:6" s="15" customFormat="1" x14ac:dyDescent="0.25">
      <c r="B138" s="19">
        <v>133</v>
      </c>
      <c r="C138" s="22">
        <f t="shared" si="8"/>
        <v>1078.8258866918241</v>
      </c>
      <c r="D138" s="22">
        <f t="shared" si="9"/>
        <v>794.45319863342115</v>
      </c>
      <c r="E138" s="22">
        <f t="shared" si="10"/>
        <v>1873.2790853252452</v>
      </c>
      <c r="F138" s="22">
        <f t="shared" si="11"/>
        <v>134496.10210453352</v>
      </c>
    </row>
    <row r="139" spans="2:6" s="15" customFormat="1" x14ac:dyDescent="0.25">
      <c r="B139" s="19">
        <v>134</v>
      </c>
      <c r="C139" s="22">
        <f t="shared" si="8"/>
        <v>1072.4908053217293</v>
      </c>
      <c r="D139" s="22">
        <f t="shared" si="9"/>
        <v>800.78828000351587</v>
      </c>
      <c r="E139" s="22">
        <f t="shared" si="10"/>
        <v>1873.2790853252452</v>
      </c>
      <c r="F139" s="22">
        <f t="shared" si="11"/>
        <v>133695.31382452999</v>
      </c>
    </row>
    <row r="140" spans="2:6" s="15" customFormat="1" x14ac:dyDescent="0.25">
      <c r="B140" s="19">
        <v>135</v>
      </c>
      <c r="C140" s="22">
        <f t="shared" si="8"/>
        <v>1066.1052071231609</v>
      </c>
      <c r="D140" s="22">
        <f t="shared" si="9"/>
        <v>807.17387820208432</v>
      </c>
      <c r="E140" s="22">
        <f t="shared" si="10"/>
        <v>1873.2790853252452</v>
      </c>
      <c r="F140" s="22">
        <f t="shared" si="11"/>
        <v>132888.13994632789</v>
      </c>
    </row>
    <row r="141" spans="2:6" s="15" customFormat="1" x14ac:dyDescent="0.25">
      <c r="B141" s="19">
        <v>136</v>
      </c>
      <c r="C141" s="22">
        <f t="shared" si="8"/>
        <v>1059.6686892678345</v>
      </c>
      <c r="D141" s="22">
        <f t="shared" si="9"/>
        <v>813.61039605741075</v>
      </c>
      <c r="E141" s="22">
        <f t="shared" si="10"/>
        <v>1873.2790853252452</v>
      </c>
      <c r="F141" s="22">
        <f t="shared" si="11"/>
        <v>132074.5295502705</v>
      </c>
    </row>
    <row r="142" spans="2:6" s="15" customFormat="1" x14ac:dyDescent="0.25">
      <c r="B142" s="19">
        <v>137</v>
      </c>
      <c r="C142" s="22">
        <f t="shared" si="8"/>
        <v>1053.180845715257</v>
      </c>
      <c r="D142" s="22">
        <f t="shared" si="9"/>
        <v>820.09823960998824</v>
      </c>
      <c r="E142" s="22">
        <f t="shared" si="10"/>
        <v>1873.2790853252452</v>
      </c>
      <c r="F142" s="22">
        <f t="shared" si="11"/>
        <v>131254.4313106605</v>
      </c>
    </row>
    <row r="143" spans="2:6" s="15" customFormat="1" x14ac:dyDescent="0.25">
      <c r="B143" s="19">
        <v>138</v>
      </c>
      <c r="C143" s="22">
        <f t="shared" si="8"/>
        <v>1046.6412671871099</v>
      </c>
      <c r="D143" s="22">
        <f t="shared" si="9"/>
        <v>826.63781813813534</v>
      </c>
      <c r="E143" s="22">
        <f t="shared" si="10"/>
        <v>1873.2790853252452</v>
      </c>
      <c r="F143" s="22">
        <f t="shared" si="11"/>
        <v>130427.79349252237</v>
      </c>
    </row>
    <row r="144" spans="2:6" s="15" customFormat="1" x14ac:dyDescent="0.25">
      <c r="B144" s="19">
        <v>139</v>
      </c>
      <c r="C144" s="22">
        <f t="shared" si="8"/>
        <v>1040.0495411414338</v>
      </c>
      <c r="D144" s="22">
        <f t="shared" si="9"/>
        <v>833.22954418381141</v>
      </c>
      <c r="E144" s="22">
        <f t="shared" si="10"/>
        <v>1873.2790853252452</v>
      </c>
      <c r="F144" s="22">
        <f t="shared" si="11"/>
        <v>129594.56394833856</v>
      </c>
    </row>
    <row r="145" spans="2:6" s="15" customFormat="1" x14ac:dyDescent="0.25">
      <c r="B145" s="19">
        <v>140</v>
      </c>
      <c r="C145" s="22">
        <f t="shared" si="8"/>
        <v>1033.4052517466007</v>
      </c>
      <c r="D145" s="22">
        <f t="shared" si="9"/>
        <v>839.87383357864451</v>
      </c>
      <c r="E145" s="22">
        <f t="shared" si="10"/>
        <v>1873.2790853252452</v>
      </c>
      <c r="F145" s="22">
        <f t="shared" si="11"/>
        <v>128754.69011475991</v>
      </c>
    </row>
    <row r="146" spans="2:6" s="15" customFormat="1" x14ac:dyDescent="0.25">
      <c r="B146" s="19">
        <v>141</v>
      </c>
      <c r="C146" s="22">
        <f t="shared" si="8"/>
        <v>1026.7079798550828</v>
      </c>
      <c r="D146" s="22">
        <f t="shared" si="9"/>
        <v>846.57110547016237</v>
      </c>
      <c r="E146" s="22">
        <f t="shared" si="10"/>
        <v>1873.2790853252452</v>
      </c>
      <c r="F146" s="22">
        <f t="shared" si="11"/>
        <v>127908.11900928975</v>
      </c>
    </row>
    <row r="147" spans="2:6" s="15" customFormat="1" x14ac:dyDescent="0.25">
      <c r="B147" s="19">
        <v>142</v>
      </c>
      <c r="C147" s="22">
        <f t="shared" si="8"/>
        <v>1019.9573029770114</v>
      </c>
      <c r="D147" s="22">
        <f t="shared" si="9"/>
        <v>853.3217823482338</v>
      </c>
      <c r="E147" s="22">
        <f t="shared" si="10"/>
        <v>1873.2790853252452</v>
      </c>
      <c r="F147" s="22">
        <f t="shared" si="11"/>
        <v>127054.7972269415</v>
      </c>
    </row>
    <row r="148" spans="2:6" s="15" customFormat="1" x14ac:dyDescent="0.25">
      <c r="B148" s="19">
        <v>143</v>
      </c>
      <c r="C148" s="22">
        <f t="shared" si="8"/>
        <v>1013.1527952535241</v>
      </c>
      <c r="D148" s="22">
        <f t="shared" si="9"/>
        <v>860.12629007172109</v>
      </c>
      <c r="E148" s="22">
        <f t="shared" si="10"/>
        <v>1873.2790853252452</v>
      </c>
      <c r="F148" s="22">
        <f t="shared" si="11"/>
        <v>126194.67093686978</v>
      </c>
    </row>
    <row r="149" spans="2:6" s="15" customFormat="1" x14ac:dyDescent="0.25">
      <c r="B149" s="19">
        <v>144</v>
      </c>
      <c r="C149" s="22">
        <f t="shared" si="8"/>
        <v>1006.2940274299002</v>
      </c>
      <c r="D149" s="22">
        <f t="shared" si="9"/>
        <v>866.98505789534499</v>
      </c>
      <c r="E149" s="22">
        <f t="shared" si="10"/>
        <v>1873.2790853252452</v>
      </c>
      <c r="F149" s="22">
        <f t="shared" si="11"/>
        <v>125327.68587897443</v>
      </c>
    </row>
    <row r="150" spans="2:6" s="15" customFormat="1" x14ac:dyDescent="0.25">
      <c r="B150" s="19">
        <v>145</v>
      </c>
      <c r="C150" s="22">
        <f t="shared" si="8"/>
        <v>999.38056682848139</v>
      </c>
      <c r="D150" s="22">
        <f t="shared" si="9"/>
        <v>873.89851849676381</v>
      </c>
      <c r="E150" s="22">
        <f t="shared" si="10"/>
        <v>1873.2790853252452</v>
      </c>
      <c r="F150" s="22">
        <f t="shared" si="11"/>
        <v>124453.78736047767</v>
      </c>
    </row>
    <row r="151" spans="2:6" s="15" customFormat="1" x14ac:dyDescent="0.25">
      <c r="B151" s="19">
        <v>146</v>
      </c>
      <c r="C151" s="22">
        <f t="shared" si="8"/>
        <v>992.41197732137732</v>
      </c>
      <c r="D151" s="22">
        <f t="shared" si="9"/>
        <v>880.86710800386788</v>
      </c>
      <c r="E151" s="22">
        <f t="shared" si="10"/>
        <v>1873.2790853252452</v>
      </c>
      <c r="F151" s="22">
        <f t="shared" si="11"/>
        <v>123572.92025247381</v>
      </c>
    </row>
    <row r="152" spans="2:6" s="15" customFormat="1" x14ac:dyDescent="0.25">
      <c r="B152" s="19">
        <v>147</v>
      </c>
      <c r="C152" s="22">
        <f t="shared" si="8"/>
        <v>985.38781930295215</v>
      </c>
      <c r="D152" s="22">
        <f t="shared" si="9"/>
        <v>887.89126602229305</v>
      </c>
      <c r="E152" s="22">
        <f t="shared" si="10"/>
        <v>1873.2790853252452</v>
      </c>
      <c r="F152" s="22">
        <f t="shared" si="11"/>
        <v>122685.02898645151</v>
      </c>
    </row>
    <row r="153" spans="2:6" s="15" customFormat="1" x14ac:dyDescent="0.25">
      <c r="B153" s="19">
        <v>148</v>
      </c>
      <c r="C153" s="22">
        <f t="shared" si="8"/>
        <v>978.30764966209313</v>
      </c>
      <c r="D153" s="22">
        <f t="shared" si="9"/>
        <v>894.97143566315208</v>
      </c>
      <c r="E153" s="22">
        <f t="shared" si="10"/>
        <v>1873.2790853252452</v>
      </c>
      <c r="F153" s="22">
        <f t="shared" si="11"/>
        <v>121790.05755078836</v>
      </c>
    </row>
    <row r="154" spans="2:6" s="15" customFormat="1" x14ac:dyDescent="0.25">
      <c r="B154" s="19">
        <v>149</v>
      </c>
      <c r="C154" s="22">
        <f t="shared" si="8"/>
        <v>971.17102175425759</v>
      </c>
      <c r="D154" s="22">
        <f t="shared" si="9"/>
        <v>902.10806357098761</v>
      </c>
      <c r="E154" s="22">
        <f t="shared" si="10"/>
        <v>1873.2790853252452</v>
      </c>
      <c r="F154" s="22">
        <f t="shared" si="11"/>
        <v>120887.94948721738</v>
      </c>
    </row>
    <row r="155" spans="2:6" s="15" customFormat="1" x14ac:dyDescent="0.25">
      <c r="B155" s="19">
        <v>150</v>
      </c>
      <c r="C155" s="22">
        <f t="shared" si="8"/>
        <v>963.97748537329619</v>
      </c>
      <c r="D155" s="22">
        <f t="shared" si="9"/>
        <v>909.30159995194902</v>
      </c>
      <c r="E155" s="22">
        <f t="shared" si="10"/>
        <v>1873.2790853252452</v>
      </c>
      <c r="F155" s="22">
        <f t="shared" si="11"/>
        <v>119978.64788726543</v>
      </c>
    </row>
    <row r="156" spans="2:6" s="15" customFormat="1" x14ac:dyDescent="0.25">
      <c r="B156" s="19">
        <v>151</v>
      </c>
      <c r="C156" s="22">
        <f t="shared" si="8"/>
        <v>956.72658672305249</v>
      </c>
      <c r="D156" s="22">
        <f t="shared" si="9"/>
        <v>916.55249860219271</v>
      </c>
      <c r="E156" s="22">
        <f t="shared" si="10"/>
        <v>1873.2790853252452</v>
      </c>
      <c r="F156" s="22">
        <f t="shared" si="11"/>
        <v>119062.09538866323</v>
      </c>
    </row>
    <row r="157" spans="2:6" s="15" customFormat="1" x14ac:dyDescent="0.25">
      <c r="B157" s="19">
        <v>152</v>
      </c>
      <c r="C157" s="22">
        <f t="shared" si="8"/>
        <v>949.41786838873588</v>
      </c>
      <c r="D157" s="22">
        <f t="shared" si="9"/>
        <v>923.86121693650932</v>
      </c>
      <c r="E157" s="22">
        <f t="shared" si="10"/>
        <v>1873.2790853252452</v>
      </c>
      <c r="F157" s="22">
        <f t="shared" si="11"/>
        <v>118138.23417172673</v>
      </c>
    </row>
    <row r="158" spans="2:6" s="15" customFormat="1" x14ac:dyDescent="0.25">
      <c r="B158" s="19">
        <v>153</v>
      </c>
      <c r="C158" s="22">
        <f t="shared" si="8"/>
        <v>942.05086930806635</v>
      </c>
      <c r="D158" s="22">
        <f t="shared" si="9"/>
        <v>931.22821601717885</v>
      </c>
      <c r="E158" s="22">
        <f t="shared" si="10"/>
        <v>1873.2790853252452</v>
      </c>
      <c r="F158" s="22">
        <f t="shared" si="11"/>
        <v>117207.00595570955</v>
      </c>
    </row>
    <row r="159" spans="2:6" s="15" customFormat="1" x14ac:dyDescent="0.25">
      <c r="B159" s="19">
        <v>154</v>
      </c>
      <c r="C159" s="22">
        <f t="shared" si="8"/>
        <v>934.62512474218784</v>
      </c>
      <c r="D159" s="22">
        <f t="shared" si="9"/>
        <v>938.65396058305737</v>
      </c>
      <c r="E159" s="22">
        <f t="shared" si="10"/>
        <v>1873.2790853252452</v>
      </c>
      <c r="F159" s="22">
        <f t="shared" si="11"/>
        <v>116268.35199512649</v>
      </c>
    </row>
    <row r="160" spans="2:6" s="15" customFormat="1" x14ac:dyDescent="0.25">
      <c r="B160" s="19">
        <v>155</v>
      </c>
      <c r="C160" s="22">
        <f t="shared" si="8"/>
        <v>927.14016624635178</v>
      </c>
      <c r="D160" s="22">
        <f t="shared" si="9"/>
        <v>946.13891907889342</v>
      </c>
      <c r="E160" s="22">
        <f t="shared" si="10"/>
        <v>1873.2790853252452</v>
      </c>
      <c r="F160" s="22">
        <f t="shared" si="11"/>
        <v>115322.2130760476</v>
      </c>
    </row>
    <row r="161" spans="2:6" s="15" customFormat="1" x14ac:dyDescent="0.25">
      <c r="B161" s="19">
        <v>156</v>
      </c>
      <c r="C161" s="22">
        <f t="shared" si="8"/>
        <v>919.59552164036552</v>
      </c>
      <c r="D161" s="22">
        <f t="shared" si="9"/>
        <v>953.68356368487969</v>
      </c>
      <c r="E161" s="22">
        <f t="shared" si="10"/>
        <v>1873.2790853252452</v>
      </c>
      <c r="F161" s="22">
        <f t="shared" si="11"/>
        <v>114368.52951236271</v>
      </c>
    </row>
    <row r="162" spans="2:6" s="15" customFormat="1" x14ac:dyDescent="0.25">
      <c r="B162" s="19">
        <v>157</v>
      </c>
      <c r="C162" s="22">
        <f t="shared" si="8"/>
        <v>911.99071497880482</v>
      </c>
      <c r="D162" s="22">
        <f t="shared" si="9"/>
        <v>961.28837034644039</v>
      </c>
      <c r="E162" s="22">
        <f t="shared" si="10"/>
        <v>1873.2790853252452</v>
      </c>
      <c r="F162" s="22">
        <f t="shared" si="11"/>
        <v>113407.24114201627</v>
      </c>
    </row>
    <row r="163" spans="2:6" s="15" customFormat="1" x14ac:dyDescent="0.25">
      <c r="B163" s="19">
        <v>158</v>
      </c>
      <c r="C163" s="22">
        <f t="shared" si="8"/>
        <v>904.32526652099023</v>
      </c>
      <c r="D163" s="22">
        <f t="shared" si="9"/>
        <v>968.95381880425498</v>
      </c>
      <c r="E163" s="22">
        <f t="shared" si="10"/>
        <v>1873.2790853252452</v>
      </c>
      <c r="F163" s="22">
        <f t="shared" si="11"/>
        <v>112438.28732321202</v>
      </c>
    </row>
    <row r="164" spans="2:6" s="15" customFormat="1" x14ac:dyDescent="0.25">
      <c r="B164" s="19">
        <v>159</v>
      </c>
      <c r="C164" s="22">
        <f t="shared" si="8"/>
        <v>896.59869270072261</v>
      </c>
      <c r="D164" s="22">
        <f t="shared" si="9"/>
        <v>976.6803926245226</v>
      </c>
      <c r="E164" s="22">
        <f t="shared" si="10"/>
        <v>1873.2790853252452</v>
      </c>
      <c r="F164" s="22">
        <f t="shared" si="11"/>
        <v>111461.6069305875</v>
      </c>
    </row>
    <row r="165" spans="2:6" s="15" customFormat="1" x14ac:dyDescent="0.25">
      <c r="B165" s="19">
        <v>160</v>
      </c>
      <c r="C165" s="22">
        <f t="shared" si="8"/>
        <v>888.81050609577778</v>
      </c>
      <c r="D165" s="22">
        <f t="shared" si="9"/>
        <v>984.46857922946742</v>
      </c>
      <c r="E165" s="22">
        <f t="shared" si="10"/>
        <v>1873.2790853252452</v>
      </c>
      <c r="F165" s="22">
        <f t="shared" si="11"/>
        <v>110477.13835135804</v>
      </c>
    </row>
    <row r="166" spans="2:6" s="15" customFormat="1" x14ac:dyDescent="0.25">
      <c r="B166" s="19">
        <v>161</v>
      </c>
      <c r="C166" s="22">
        <f t="shared" si="8"/>
        <v>880.96021539715866</v>
      </c>
      <c r="D166" s="22">
        <f t="shared" si="9"/>
        <v>992.31886992808654</v>
      </c>
      <c r="E166" s="22">
        <f t="shared" si="10"/>
        <v>1873.2790853252452</v>
      </c>
      <c r="F166" s="22">
        <f t="shared" si="11"/>
        <v>109484.81948142995</v>
      </c>
    </row>
    <row r="167" spans="2:6" s="15" customFormat="1" x14ac:dyDescent="0.25">
      <c r="B167" s="19">
        <v>162</v>
      </c>
      <c r="C167" s="22">
        <f t="shared" si="8"/>
        <v>873.04732537810105</v>
      </c>
      <c r="D167" s="22">
        <f t="shared" si="9"/>
        <v>1000.2317599471442</v>
      </c>
      <c r="E167" s="22">
        <f t="shared" si="10"/>
        <v>1873.2790853252452</v>
      </c>
      <c r="F167" s="22">
        <f t="shared" si="11"/>
        <v>108484.58772148281</v>
      </c>
    </row>
    <row r="168" spans="2:6" s="15" customFormat="1" x14ac:dyDescent="0.25">
      <c r="B168" s="19">
        <v>163</v>
      </c>
      <c r="C168" s="22">
        <f t="shared" si="8"/>
        <v>865.07133686283294</v>
      </c>
      <c r="D168" s="22">
        <f t="shared" si="9"/>
        <v>1008.2077484624123</v>
      </c>
      <c r="E168" s="22">
        <f t="shared" si="10"/>
        <v>1873.2790853252452</v>
      </c>
      <c r="F168" s="22">
        <f t="shared" si="11"/>
        <v>107476.37997302039</v>
      </c>
    </row>
    <row r="169" spans="2:6" s="15" customFormat="1" x14ac:dyDescent="0.25">
      <c r="B169" s="19">
        <v>164</v>
      </c>
      <c r="C169" s="22">
        <f t="shared" si="8"/>
        <v>857.03174669508473</v>
      </c>
      <c r="D169" s="22">
        <f t="shared" si="9"/>
        <v>1016.2473386301605</v>
      </c>
      <c r="E169" s="22">
        <f t="shared" si="10"/>
        <v>1873.2790853252452</v>
      </c>
      <c r="F169" s="22">
        <f t="shared" si="11"/>
        <v>106460.13263439023</v>
      </c>
    </row>
    <row r="170" spans="2:6" s="15" customFormat="1" x14ac:dyDescent="0.25">
      <c r="B170" s="19">
        <v>165</v>
      </c>
      <c r="C170" s="22">
        <f t="shared" si="8"/>
        <v>848.92804770634814</v>
      </c>
      <c r="D170" s="22">
        <f t="shared" si="9"/>
        <v>1024.351037618897</v>
      </c>
      <c r="E170" s="22">
        <f t="shared" si="10"/>
        <v>1873.2790853252452</v>
      </c>
      <c r="F170" s="22">
        <f t="shared" si="11"/>
        <v>105435.78159677134</v>
      </c>
    </row>
    <row r="171" spans="2:6" s="15" customFormat="1" x14ac:dyDescent="0.25">
      <c r="B171" s="19">
        <v>166</v>
      </c>
      <c r="C171" s="22">
        <f t="shared" si="8"/>
        <v>840.7597286838818</v>
      </c>
      <c r="D171" s="22">
        <f t="shared" si="9"/>
        <v>1032.5193566413634</v>
      </c>
      <c r="E171" s="22">
        <f t="shared" si="10"/>
        <v>1873.2790853252452</v>
      </c>
      <c r="F171" s="22">
        <f t="shared" si="11"/>
        <v>104403.26224012997</v>
      </c>
    </row>
    <row r="172" spans="2:6" s="15" customFormat="1" x14ac:dyDescent="0.25">
      <c r="B172" s="19">
        <v>167</v>
      </c>
      <c r="C172" s="22">
        <f t="shared" si="8"/>
        <v>832.52627433846226</v>
      </c>
      <c r="D172" s="22">
        <f t="shared" si="9"/>
        <v>1040.7528109867831</v>
      </c>
      <c r="E172" s="22">
        <f t="shared" si="10"/>
        <v>1873.2790853252452</v>
      </c>
      <c r="F172" s="22">
        <f t="shared" si="11"/>
        <v>103362.50942914319</v>
      </c>
    </row>
    <row r="173" spans="2:6" s="15" customFormat="1" x14ac:dyDescent="0.25">
      <c r="B173" s="19">
        <v>168</v>
      </c>
      <c r="C173" s="22">
        <f t="shared" si="8"/>
        <v>824.2271652718772</v>
      </c>
      <c r="D173" s="22">
        <f t="shared" si="9"/>
        <v>1049.0519200533681</v>
      </c>
      <c r="E173" s="22">
        <f t="shared" si="10"/>
        <v>1873.2790853252452</v>
      </c>
      <c r="F173" s="22">
        <f t="shared" si="11"/>
        <v>102313.45750908981</v>
      </c>
    </row>
    <row r="174" spans="2:6" s="15" customFormat="1" x14ac:dyDescent="0.25">
      <c r="B174" s="19">
        <v>169</v>
      </c>
      <c r="C174" s="22">
        <f t="shared" si="8"/>
        <v>815.86187794416048</v>
      </c>
      <c r="D174" s="22">
        <f t="shared" si="9"/>
        <v>1057.4172073810846</v>
      </c>
      <c r="E174" s="22">
        <f t="shared" si="10"/>
        <v>1873.2790853252452</v>
      </c>
      <c r="F174" s="22">
        <f t="shared" si="11"/>
        <v>101256.04030170872</v>
      </c>
    </row>
    <row r="175" spans="2:6" s="15" customFormat="1" x14ac:dyDescent="0.25">
      <c r="B175" s="19">
        <v>170</v>
      </c>
      <c r="C175" s="22">
        <f t="shared" si="8"/>
        <v>807.42988464056441</v>
      </c>
      <c r="D175" s="22">
        <f t="shared" si="9"/>
        <v>1065.8492006846809</v>
      </c>
      <c r="E175" s="22">
        <f t="shared" si="10"/>
        <v>1873.2790853252452</v>
      </c>
      <c r="F175" s="22">
        <f t="shared" si="11"/>
        <v>100190.19110102404</v>
      </c>
    </row>
    <row r="176" spans="2:6" s="15" customFormat="1" x14ac:dyDescent="0.25">
      <c r="B176" s="19">
        <v>171</v>
      </c>
      <c r="C176" s="22">
        <f t="shared" si="8"/>
        <v>798.93065343826993</v>
      </c>
      <c r="D176" s="22">
        <f t="shared" si="9"/>
        <v>1074.3484318869753</v>
      </c>
      <c r="E176" s="22">
        <f t="shared" si="10"/>
        <v>1873.2790853252452</v>
      </c>
      <c r="F176" s="22">
        <f t="shared" si="11"/>
        <v>99115.84266913707</v>
      </c>
    </row>
    <row r="177" spans="2:6" s="15" customFormat="1" x14ac:dyDescent="0.25">
      <c r="B177" s="19">
        <v>172</v>
      </c>
      <c r="C177" s="22">
        <f t="shared" si="8"/>
        <v>790.36364817283072</v>
      </c>
      <c r="D177" s="22">
        <f t="shared" si="9"/>
        <v>1082.9154371524146</v>
      </c>
      <c r="E177" s="22">
        <f t="shared" si="10"/>
        <v>1873.2790853252452</v>
      </c>
      <c r="F177" s="22">
        <f t="shared" si="11"/>
        <v>98032.92723198465</v>
      </c>
    </row>
    <row r="178" spans="2:6" s="15" customFormat="1" x14ac:dyDescent="0.25">
      <c r="B178" s="19">
        <v>173</v>
      </c>
      <c r="C178" s="22">
        <f t="shared" si="8"/>
        <v>781.72832840434955</v>
      </c>
      <c r="D178" s="22">
        <f t="shared" si="9"/>
        <v>1091.5507569208958</v>
      </c>
      <c r="E178" s="22">
        <f t="shared" si="10"/>
        <v>1873.2790853252452</v>
      </c>
      <c r="F178" s="22">
        <f t="shared" si="11"/>
        <v>96941.376475063749</v>
      </c>
    </row>
    <row r="179" spans="2:6" s="15" customFormat="1" x14ac:dyDescent="0.25">
      <c r="B179" s="19">
        <v>174</v>
      </c>
      <c r="C179" s="22">
        <f t="shared" si="8"/>
        <v>773.02414938338609</v>
      </c>
      <c r="D179" s="22">
        <f t="shared" si="9"/>
        <v>1100.254935941859</v>
      </c>
      <c r="E179" s="22">
        <f t="shared" si="10"/>
        <v>1873.2790853252452</v>
      </c>
      <c r="F179" s="22">
        <f t="shared" si="11"/>
        <v>95841.121539121887</v>
      </c>
    </row>
    <row r="180" spans="2:6" s="15" customFormat="1" x14ac:dyDescent="0.25">
      <c r="B180" s="19">
        <v>175</v>
      </c>
      <c r="C180" s="22">
        <f t="shared" si="8"/>
        <v>764.25056201659118</v>
      </c>
      <c r="D180" s="22">
        <f t="shared" si="9"/>
        <v>1109.028523308654</v>
      </c>
      <c r="E180" s="22">
        <f t="shared" si="10"/>
        <v>1873.2790853252452</v>
      </c>
      <c r="F180" s="22">
        <f t="shared" si="11"/>
        <v>94732.09301581324</v>
      </c>
    </row>
    <row r="181" spans="2:6" s="15" customFormat="1" x14ac:dyDescent="0.25">
      <c r="B181" s="19">
        <v>176</v>
      </c>
      <c r="C181" s="22">
        <f t="shared" si="8"/>
        <v>755.40701283206829</v>
      </c>
      <c r="D181" s="22">
        <f t="shared" si="9"/>
        <v>1117.8720724931768</v>
      </c>
      <c r="E181" s="22">
        <f t="shared" si="10"/>
        <v>1873.2790853252452</v>
      </c>
      <c r="F181" s="22">
        <f t="shared" si="11"/>
        <v>93614.220943320062</v>
      </c>
    </row>
    <row r="182" spans="2:6" s="15" customFormat="1" x14ac:dyDescent="0.25">
      <c r="B182" s="19">
        <v>177</v>
      </c>
      <c r="C182" s="22">
        <f t="shared" si="8"/>
        <v>746.49294394445803</v>
      </c>
      <c r="D182" s="22">
        <f t="shared" si="9"/>
        <v>1126.7861413807873</v>
      </c>
      <c r="E182" s="22">
        <f t="shared" si="10"/>
        <v>1873.2790853252452</v>
      </c>
      <c r="F182" s="22">
        <f t="shared" si="11"/>
        <v>92487.434801939278</v>
      </c>
    </row>
    <row r="183" spans="2:6" s="15" customFormat="1" x14ac:dyDescent="0.25">
      <c r="B183" s="19">
        <v>178</v>
      </c>
      <c r="C183" s="22">
        <f t="shared" si="8"/>
        <v>737.50779301974501</v>
      </c>
      <c r="D183" s="22">
        <f t="shared" si="9"/>
        <v>1135.7712923055001</v>
      </c>
      <c r="E183" s="22">
        <f t="shared" si="10"/>
        <v>1873.2790853252452</v>
      </c>
      <c r="F183" s="22">
        <f t="shared" si="11"/>
        <v>91351.663509633785</v>
      </c>
    </row>
    <row r="184" spans="2:6" s="15" customFormat="1" x14ac:dyDescent="0.25">
      <c r="B184" s="19">
        <v>179</v>
      </c>
      <c r="C184" s="22">
        <f t="shared" si="8"/>
        <v>728.45099323978354</v>
      </c>
      <c r="D184" s="22">
        <f t="shared" si="9"/>
        <v>1144.8280920854618</v>
      </c>
      <c r="E184" s="22">
        <f t="shared" si="10"/>
        <v>1873.2790853252452</v>
      </c>
      <c r="F184" s="22">
        <f t="shared" si="11"/>
        <v>90206.835417548325</v>
      </c>
    </row>
    <row r="185" spans="2:6" s="15" customFormat="1" x14ac:dyDescent="0.25">
      <c r="B185" s="19">
        <v>180</v>
      </c>
      <c r="C185" s="22">
        <f t="shared" si="8"/>
        <v>719.32197326654011</v>
      </c>
      <c r="D185" s="22">
        <f t="shared" si="9"/>
        <v>1153.9571120587052</v>
      </c>
      <c r="E185" s="22">
        <f t="shared" si="10"/>
        <v>1873.2790853252452</v>
      </c>
      <c r="F185" s="22">
        <f t="shared" si="11"/>
        <v>89052.878305489619</v>
      </c>
    </row>
    <row r="186" spans="2:6" s="15" customFormat="1" x14ac:dyDescent="0.25">
      <c r="B186" s="19">
        <v>181</v>
      </c>
      <c r="C186" s="22">
        <f t="shared" si="8"/>
        <v>710.12015720605177</v>
      </c>
      <c r="D186" s="22">
        <f t="shared" si="9"/>
        <v>1163.1589281191934</v>
      </c>
      <c r="E186" s="22">
        <f t="shared" si="10"/>
        <v>1873.2790853252452</v>
      </c>
      <c r="F186" s="22">
        <f t="shared" si="11"/>
        <v>87889.71937737042</v>
      </c>
    </row>
    <row r="187" spans="2:6" s="15" customFormat="1" x14ac:dyDescent="0.25">
      <c r="B187" s="19">
        <v>182</v>
      </c>
      <c r="C187" s="22">
        <f t="shared" si="8"/>
        <v>700.84496457209605</v>
      </c>
      <c r="D187" s="22">
        <f t="shared" si="9"/>
        <v>1172.4341207531493</v>
      </c>
      <c r="E187" s="22">
        <f t="shared" si="10"/>
        <v>1873.2790853252452</v>
      </c>
      <c r="F187" s="22">
        <f t="shared" si="11"/>
        <v>86717.285256617266</v>
      </c>
    </row>
    <row r="188" spans="2:6" s="15" customFormat="1" x14ac:dyDescent="0.25">
      <c r="B188" s="19">
        <v>183</v>
      </c>
      <c r="C188" s="22">
        <f t="shared" si="8"/>
        <v>691.49581024957206</v>
      </c>
      <c r="D188" s="22">
        <f t="shared" si="9"/>
        <v>1181.7832750756731</v>
      </c>
      <c r="E188" s="22">
        <f t="shared" si="10"/>
        <v>1873.2790853252452</v>
      </c>
      <c r="F188" s="22">
        <f t="shared" si="11"/>
        <v>85535.501981541587</v>
      </c>
    </row>
    <row r="189" spans="2:6" s="15" customFormat="1" x14ac:dyDescent="0.25">
      <c r="B189" s="19">
        <v>184</v>
      </c>
      <c r="C189" s="22">
        <f t="shared" si="8"/>
        <v>682.07210445758881</v>
      </c>
      <c r="D189" s="22">
        <f t="shared" si="9"/>
        <v>1191.2069808676565</v>
      </c>
      <c r="E189" s="22">
        <f t="shared" si="10"/>
        <v>1873.2790853252452</v>
      </c>
      <c r="F189" s="22">
        <f t="shared" si="11"/>
        <v>84344.295000673927</v>
      </c>
    </row>
    <row r="190" spans="2:6" s="15" customFormat="1" x14ac:dyDescent="0.25">
      <c r="B190" s="19">
        <v>185</v>
      </c>
      <c r="C190" s="22">
        <f t="shared" si="8"/>
        <v>672.57325271225966</v>
      </c>
      <c r="D190" s="22">
        <f t="shared" si="9"/>
        <v>1200.7058326129854</v>
      </c>
      <c r="E190" s="22">
        <f t="shared" si="10"/>
        <v>1873.2790853252452</v>
      </c>
      <c r="F190" s="22">
        <f t="shared" si="11"/>
        <v>83143.589168060935</v>
      </c>
    </row>
    <row r="191" spans="2:6" s="15" customFormat="1" x14ac:dyDescent="0.25">
      <c r="B191" s="19">
        <v>186</v>
      </c>
      <c r="C191" s="22">
        <f t="shared" si="8"/>
        <v>662.9986557891998</v>
      </c>
      <c r="D191" s="22">
        <f t="shared" si="9"/>
        <v>1210.2804295360454</v>
      </c>
      <c r="E191" s="22">
        <f t="shared" si="10"/>
        <v>1873.2790853252452</v>
      </c>
      <c r="F191" s="22">
        <f t="shared" si="11"/>
        <v>81933.308738524895</v>
      </c>
    </row>
    <row r="192" spans="2:6" s="15" customFormat="1" x14ac:dyDescent="0.25">
      <c r="B192" s="19">
        <v>187</v>
      </c>
      <c r="C192" s="22">
        <f t="shared" si="8"/>
        <v>653.34770968572548</v>
      </c>
      <c r="D192" s="22">
        <f t="shared" si="9"/>
        <v>1219.9313756395197</v>
      </c>
      <c r="E192" s="22">
        <f t="shared" si="10"/>
        <v>1873.2790853252452</v>
      </c>
      <c r="F192" s="22">
        <f t="shared" si="11"/>
        <v>80713.377362885381</v>
      </c>
    </row>
    <row r="193" spans="2:6" s="15" customFormat="1" x14ac:dyDescent="0.25">
      <c r="B193" s="19">
        <v>188</v>
      </c>
      <c r="C193" s="22">
        <f t="shared" si="8"/>
        <v>643.61980558275025</v>
      </c>
      <c r="D193" s="22">
        <f t="shared" si="9"/>
        <v>1229.6592797424951</v>
      </c>
      <c r="E193" s="22">
        <f t="shared" si="10"/>
        <v>1873.2790853252452</v>
      </c>
      <c r="F193" s="22">
        <f t="shared" si="11"/>
        <v>79483.718083142885</v>
      </c>
    </row>
    <row r="194" spans="2:6" s="15" customFormat="1" x14ac:dyDescent="0.25">
      <c r="B194" s="19">
        <v>189</v>
      </c>
      <c r="C194" s="22">
        <f t="shared" si="8"/>
        <v>633.81432980637885</v>
      </c>
      <c r="D194" s="22">
        <f t="shared" si="9"/>
        <v>1239.4647555188662</v>
      </c>
      <c r="E194" s="22">
        <f t="shared" si="10"/>
        <v>1873.2790853252452</v>
      </c>
      <c r="F194" s="22">
        <f t="shared" si="11"/>
        <v>78244.253327624014</v>
      </c>
    </row>
    <row r="195" spans="2:6" s="15" customFormat="1" x14ac:dyDescent="0.25">
      <c r="B195" s="19">
        <v>190</v>
      </c>
      <c r="C195" s="22">
        <f t="shared" si="8"/>
        <v>623.93066378919457</v>
      </c>
      <c r="D195" s="22">
        <f t="shared" si="9"/>
        <v>1249.3484215360506</v>
      </c>
      <c r="E195" s="22">
        <f t="shared" si="10"/>
        <v>1873.2790853252452</v>
      </c>
      <c r="F195" s="22">
        <f t="shared" si="11"/>
        <v>76994.904906087962</v>
      </c>
    </row>
    <row r="196" spans="2:6" s="15" customFormat="1" x14ac:dyDescent="0.25">
      <c r="B196" s="19">
        <v>191</v>
      </c>
      <c r="C196" s="22">
        <f t="shared" si="8"/>
        <v>613.96818403123677</v>
      </c>
      <c r="D196" s="22">
        <f t="shared" si="9"/>
        <v>1259.3109012940085</v>
      </c>
      <c r="E196" s="22">
        <f t="shared" si="10"/>
        <v>1873.2790853252452</v>
      </c>
      <c r="F196" s="22">
        <f t="shared" si="11"/>
        <v>75735.594004793951</v>
      </c>
    </row>
    <row r="197" spans="2:6" s="15" customFormat="1" x14ac:dyDescent="0.25">
      <c r="B197" s="19">
        <v>192</v>
      </c>
      <c r="C197" s="22">
        <f t="shared" si="8"/>
        <v>603.92626206066905</v>
      </c>
      <c r="D197" s="22">
        <f t="shared" si="9"/>
        <v>1269.3528232645763</v>
      </c>
      <c r="E197" s="22">
        <f t="shared" si="10"/>
        <v>1873.2790853252452</v>
      </c>
      <c r="F197" s="22">
        <f t="shared" si="11"/>
        <v>74466.241181529374</v>
      </c>
    </row>
    <row r="198" spans="2:6" s="15" customFormat="1" x14ac:dyDescent="0.25">
      <c r="B198" s="19">
        <v>193</v>
      </c>
      <c r="C198" s="22">
        <f t="shared" si="8"/>
        <v>593.80426439413179</v>
      </c>
      <c r="D198" s="22">
        <f t="shared" si="9"/>
        <v>1279.4748209311133</v>
      </c>
      <c r="E198" s="22">
        <f t="shared" si="10"/>
        <v>1873.2790853252452</v>
      </c>
      <c r="F198" s="22">
        <f t="shared" si="11"/>
        <v>73186.766360598267</v>
      </c>
    </row>
    <row r="199" spans="2:6" s="15" customFormat="1" x14ac:dyDescent="0.25">
      <c r="B199" s="19">
        <v>194</v>
      </c>
      <c r="C199" s="22">
        <f t="shared" ref="C199:C245" si="12">F198*$H$6</f>
        <v>583.60155249678064</v>
      </c>
      <c r="D199" s="22">
        <f t="shared" ref="D199:D245" si="13">E199-C199</f>
        <v>1289.6775328284646</v>
      </c>
      <c r="E199" s="22">
        <f t="shared" ref="E199:E245" si="14">PMT($H$6,240,-$F$5)</f>
        <v>1873.2790853252452</v>
      </c>
      <c r="F199" s="22">
        <f t="shared" ref="F199:F245" si="15">F198-D199</f>
        <v>71897.088827769796</v>
      </c>
    </row>
    <row r="200" spans="2:6" s="15" customFormat="1" x14ac:dyDescent="0.25">
      <c r="B200" s="19">
        <v>195</v>
      </c>
      <c r="C200" s="22">
        <f t="shared" si="12"/>
        <v>573.31748274200424</v>
      </c>
      <c r="D200" s="22">
        <f t="shared" si="13"/>
        <v>1299.9616025832411</v>
      </c>
      <c r="E200" s="22">
        <f t="shared" si="14"/>
        <v>1873.2790853252452</v>
      </c>
      <c r="F200" s="22">
        <f t="shared" si="15"/>
        <v>70597.127225186559</v>
      </c>
    </row>
    <row r="201" spans="2:6" s="15" customFormat="1" x14ac:dyDescent="0.25">
      <c r="B201" s="19">
        <v>196</v>
      </c>
      <c r="C201" s="22">
        <f t="shared" si="12"/>
        <v>562.95140637082272</v>
      </c>
      <c r="D201" s="22">
        <f t="shared" si="13"/>
        <v>1310.3276789544225</v>
      </c>
      <c r="E201" s="22">
        <f t="shared" si="14"/>
        <v>1873.2790853252452</v>
      </c>
      <c r="F201" s="22">
        <f t="shared" si="15"/>
        <v>69286.799546232141</v>
      </c>
    </row>
    <row r="202" spans="2:6" s="15" customFormat="1" x14ac:dyDescent="0.25">
      <c r="B202" s="19">
        <v>197</v>
      </c>
      <c r="C202" s="22">
        <f t="shared" si="12"/>
        <v>552.50266945096075</v>
      </c>
      <c r="D202" s="22">
        <f t="shared" si="13"/>
        <v>1320.7764158742843</v>
      </c>
      <c r="E202" s="22">
        <f t="shared" si="14"/>
        <v>1873.2790853252452</v>
      </c>
      <c r="F202" s="22">
        <f t="shared" si="15"/>
        <v>67966.023130357862</v>
      </c>
    </row>
    <row r="203" spans="2:6" s="15" customFormat="1" x14ac:dyDescent="0.25">
      <c r="B203" s="19">
        <v>198</v>
      </c>
      <c r="C203" s="22">
        <f t="shared" si="12"/>
        <v>541.97061283559503</v>
      </c>
      <c r="D203" s="22">
        <f t="shared" si="13"/>
        <v>1331.3084724896503</v>
      </c>
      <c r="E203" s="22">
        <f t="shared" si="14"/>
        <v>1873.2790853252452</v>
      </c>
      <c r="F203" s="22">
        <f t="shared" si="15"/>
        <v>66634.714657868215</v>
      </c>
    </row>
    <row r="204" spans="2:6" s="15" customFormat="1" x14ac:dyDescent="0.25">
      <c r="B204" s="19">
        <v>199</v>
      </c>
      <c r="C204" s="22">
        <f t="shared" si="12"/>
        <v>531.35457212177323</v>
      </c>
      <c r="D204" s="22">
        <f t="shared" si="13"/>
        <v>1341.9245132034721</v>
      </c>
      <c r="E204" s="22">
        <f t="shared" si="14"/>
        <v>1873.2790853252452</v>
      </c>
      <c r="F204" s="22">
        <f t="shared" si="15"/>
        <v>65292.790144664745</v>
      </c>
    </row>
    <row r="205" spans="2:6" s="15" customFormat="1" x14ac:dyDescent="0.25">
      <c r="B205" s="19">
        <v>200</v>
      </c>
      <c r="C205" s="22">
        <f t="shared" si="12"/>
        <v>520.65387760850035</v>
      </c>
      <c r="D205" s="22">
        <f t="shared" si="13"/>
        <v>1352.6252077167449</v>
      </c>
      <c r="E205" s="22">
        <f t="shared" si="14"/>
        <v>1873.2790853252452</v>
      </c>
      <c r="F205" s="22">
        <f t="shared" si="15"/>
        <v>63940.164936948</v>
      </c>
    </row>
    <row r="206" spans="2:6" s="15" customFormat="1" x14ac:dyDescent="0.25">
      <c r="B206" s="19">
        <v>201</v>
      </c>
      <c r="C206" s="22">
        <f t="shared" si="12"/>
        <v>509.86785425449193</v>
      </c>
      <c r="D206" s="22">
        <f t="shared" si="13"/>
        <v>1363.4112310707533</v>
      </c>
      <c r="E206" s="22">
        <f t="shared" si="14"/>
        <v>1873.2790853252452</v>
      </c>
      <c r="F206" s="22">
        <f t="shared" si="15"/>
        <v>62576.753705877243</v>
      </c>
    </row>
    <row r="207" spans="2:6" s="15" customFormat="1" x14ac:dyDescent="0.25">
      <c r="B207" s="19">
        <v>202</v>
      </c>
      <c r="C207" s="22">
        <f t="shared" si="12"/>
        <v>498.99582163558921</v>
      </c>
      <c r="D207" s="22">
        <f t="shared" si="13"/>
        <v>1374.283263689656</v>
      </c>
      <c r="E207" s="22">
        <f t="shared" si="14"/>
        <v>1873.2790853252452</v>
      </c>
      <c r="F207" s="22">
        <f t="shared" si="15"/>
        <v>61202.470442187587</v>
      </c>
    </row>
    <row r="208" spans="2:6" s="15" customFormat="1" x14ac:dyDescent="0.25">
      <c r="B208" s="19">
        <v>203</v>
      </c>
      <c r="C208" s="22">
        <f t="shared" si="12"/>
        <v>488.0370939018357</v>
      </c>
      <c r="D208" s="22">
        <f t="shared" si="13"/>
        <v>1385.2419914234094</v>
      </c>
      <c r="E208" s="22">
        <f t="shared" si="14"/>
        <v>1873.2790853252452</v>
      </c>
      <c r="F208" s="22">
        <f t="shared" si="15"/>
        <v>59817.228450764174</v>
      </c>
    </row>
    <row r="209" spans="2:6" s="15" customFormat="1" x14ac:dyDescent="0.25">
      <c r="B209" s="19">
        <v>204</v>
      </c>
      <c r="C209" s="22">
        <f t="shared" si="12"/>
        <v>476.99097973421107</v>
      </c>
      <c r="D209" s="22">
        <f t="shared" si="13"/>
        <v>1396.2881055910341</v>
      </c>
      <c r="E209" s="22">
        <f t="shared" si="14"/>
        <v>1873.2790853252452</v>
      </c>
      <c r="F209" s="22">
        <f t="shared" si="15"/>
        <v>58420.940345173141</v>
      </c>
    </row>
    <row r="210" spans="2:6" s="15" customFormat="1" x14ac:dyDescent="0.25">
      <c r="B210" s="19">
        <v>205</v>
      </c>
      <c r="C210" s="22">
        <f t="shared" si="12"/>
        <v>465.85678230102019</v>
      </c>
      <c r="D210" s="22">
        <f t="shared" si="13"/>
        <v>1407.4223030242251</v>
      </c>
      <c r="E210" s="22">
        <f t="shared" si="14"/>
        <v>1873.2790853252452</v>
      </c>
      <c r="F210" s="22">
        <f t="shared" si="15"/>
        <v>57013.518042148913</v>
      </c>
    </row>
    <row r="211" spans="2:6" s="15" customFormat="1" x14ac:dyDescent="0.25">
      <c r="B211" s="19">
        <v>206</v>
      </c>
      <c r="C211" s="22">
        <f t="shared" si="12"/>
        <v>454.63379921393386</v>
      </c>
      <c r="D211" s="22">
        <f t="shared" si="13"/>
        <v>1418.6452861113114</v>
      </c>
      <c r="E211" s="22">
        <f t="shared" si="14"/>
        <v>1873.2790853252452</v>
      </c>
      <c r="F211" s="22">
        <f t="shared" si="15"/>
        <v>55594.872756037599</v>
      </c>
    </row>
    <row r="212" spans="2:6" s="15" customFormat="1" x14ac:dyDescent="0.25">
      <c r="B212" s="19">
        <v>207</v>
      </c>
      <c r="C212" s="22">
        <f t="shared" si="12"/>
        <v>443.32132248367986</v>
      </c>
      <c r="D212" s="22">
        <f t="shared" si="13"/>
        <v>1429.9577628415655</v>
      </c>
      <c r="E212" s="22">
        <f t="shared" si="14"/>
        <v>1873.2790853252452</v>
      </c>
      <c r="F212" s="22">
        <f t="shared" si="15"/>
        <v>54164.914993196035</v>
      </c>
    </row>
    <row r="213" spans="2:6" s="15" customFormat="1" x14ac:dyDescent="0.25">
      <c r="B213" s="19">
        <v>208</v>
      </c>
      <c r="C213" s="22">
        <f t="shared" si="12"/>
        <v>431.91863847538013</v>
      </c>
      <c r="D213" s="22">
        <f t="shared" si="13"/>
        <v>1441.3604468498652</v>
      </c>
      <c r="E213" s="22">
        <f t="shared" si="14"/>
        <v>1873.2790853252452</v>
      </c>
      <c r="F213" s="22">
        <f t="shared" si="15"/>
        <v>52723.554546346168</v>
      </c>
    </row>
    <row r="214" spans="2:6" s="15" customFormat="1" x14ac:dyDescent="0.25">
      <c r="B214" s="19">
        <v>209</v>
      </c>
      <c r="C214" s="22">
        <f t="shared" si="12"/>
        <v>420.42502786353185</v>
      </c>
      <c r="D214" s="22">
        <f t="shared" si="13"/>
        <v>1452.8540574617134</v>
      </c>
      <c r="E214" s="22">
        <f t="shared" si="14"/>
        <v>1873.2790853252452</v>
      </c>
      <c r="F214" s="22">
        <f t="shared" si="15"/>
        <v>51270.700488884453</v>
      </c>
    </row>
    <row r="215" spans="2:6" s="15" customFormat="1" x14ac:dyDescent="0.25">
      <c r="B215" s="19">
        <v>210</v>
      </c>
      <c r="C215" s="22">
        <f t="shared" si="12"/>
        <v>408.83976558662948</v>
      </c>
      <c r="D215" s="22">
        <f t="shared" si="13"/>
        <v>1464.4393197386157</v>
      </c>
      <c r="E215" s="22">
        <f t="shared" si="14"/>
        <v>1873.2790853252452</v>
      </c>
      <c r="F215" s="22">
        <f t="shared" si="15"/>
        <v>49806.261169145837</v>
      </c>
    </row>
    <row r="216" spans="2:6" s="15" customFormat="1" x14ac:dyDescent="0.25">
      <c r="B216" s="19">
        <v>211</v>
      </c>
      <c r="C216" s="22">
        <f t="shared" si="12"/>
        <v>397.16212080142549</v>
      </c>
      <c r="D216" s="22">
        <f t="shared" si="13"/>
        <v>1476.1169645238197</v>
      </c>
      <c r="E216" s="22">
        <f t="shared" si="14"/>
        <v>1873.2790853252452</v>
      </c>
      <c r="F216" s="22">
        <f t="shared" si="15"/>
        <v>48330.144204622018</v>
      </c>
    </row>
    <row r="217" spans="2:6" s="15" customFormat="1" x14ac:dyDescent="0.25">
      <c r="B217" s="19">
        <v>212</v>
      </c>
      <c r="C217" s="22">
        <f t="shared" si="12"/>
        <v>385.39135683682542</v>
      </c>
      <c r="D217" s="22">
        <f t="shared" si="13"/>
        <v>1487.8877284884197</v>
      </c>
      <c r="E217" s="22">
        <f t="shared" si="14"/>
        <v>1873.2790853252452</v>
      </c>
      <c r="F217" s="22">
        <f t="shared" si="15"/>
        <v>46842.256476133596</v>
      </c>
    </row>
    <row r="218" spans="2:6" s="15" customFormat="1" x14ac:dyDescent="0.25">
      <c r="B218" s="19">
        <v>213</v>
      </c>
      <c r="C218" s="22">
        <f t="shared" si="12"/>
        <v>373.52673114741606</v>
      </c>
      <c r="D218" s="22">
        <f t="shared" si="13"/>
        <v>1499.7523541778291</v>
      </c>
      <c r="E218" s="22">
        <f t="shared" si="14"/>
        <v>1873.2790853252452</v>
      </c>
      <c r="F218" s="22">
        <f t="shared" si="15"/>
        <v>45342.504121955768</v>
      </c>
    </row>
    <row r="219" spans="2:6" s="15" customFormat="1" x14ac:dyDescent="0.25">
      <c r="B219" s="19">
        <v>214</v>
      </c>
      <c r="C219" s="22">
        <f t="shared" si="12"/>
        <v>361.56749526662304</v>
      </c>
      <c r="D219" s="22">
        <f t="shared" si="13"/>
        <v>1511.7115900586223</v>
      </c>
      <c r="E219" s="22">
        <f t="shared" si="14"/>
        <v>1873.2790853252452</v>
      </c>
      <c r="F219" s="22">
        <f t="shared" si="15"/>
        <v>43830.792531897147</v>
      </c>
    </row>
    <row r="220" spans="2:6" s="15" customFormat="1" x14ac:dyDescent="0.25">
      <c r="B220" s="19">
        <v>215</v>
      </c>
      <c r="C220" s="22">
        <f t="shared" si="12"/>
        <v>349.5128947594942</v>
      </c>
      <c r="D220" s="22">
        <f t="shared" si="13"/>
        <v>1523.766190565751</v>
      </c>
      <c r="E220" s="22">
        <f t="shared" si="14"/>
        <v>1873.2790853252452</v>
      </c>
      <c r="F220" s="22">
        <f t="shared" si="15"/>
        <v>42307.026341331395</v>
      </c>
    </row>
    <row r="221" spans="2:6" s="15" customFormat="1" x14ac:dyDescent="0.25">
      <c r="B221" s="19">
        <v>216</v>
      </c>
      <c r="C221" s="22">
        <f t="shared" si="12"/>
        <v>337.36216917510717</v>
      </c>
      <c r="D221" s="22">
        <f t="shared" si="13"/>
        <v>1535.9169161501381</v>
      </c>
      <c r="E221" s="22">
        <f t="shared" si="14"/>
        <v>1873.2790853252452</v>
      </c>
      <c r="F221" s="22">
        <f t="shared" si="15"/>
        <v>40771.109425181254</v>
      </c>
    </row>
    <row r="222" spans="2:6" s="15" customFormat="1" x14ac:dyDescent="0.25">
      <c r="B222" s="19">
        <v>217</v>
      </c>
      <c r="C222" s="22">
        <f t="shared" si="12"/>
        <v>325.11455199859716</v>
      </c>
      <c r="D222" s="22">
        <f t="shared" si="13"/>
        <v>1548.1645333266481</v>
      </c>
      <c r="E222" s="22">
        <f t="shared" si="14"/>
        <v>1873.2790853252452</v>
      </c>
      <c r="F222" s="22">
        <f t="shared" si="15"/>
        <v>39222.944891854604</v>
      </c>
    </row>
    <row r="223" spans="2:6" s="15" customFormat="1" x14ac:dyDescent="0.25">
      <c r="B223" s="19">
        <v>218</v>
      </c>
      <c r="C223" s="22">
        <f t="shared" si="12"/>
        <v>312.76927060280218</v>
      </c>
      <c r="D223" s="22">
        <f t="shared" si="13"/>
        <v>1560.509814722443</v>
      </c>
      <c r="E223" s="22">
        <f t="shared" si="14"/>
        <v>1873.2790853252452</v>
      </c>
      <c r="F223" s="22">
        <f t="shared" si="15"/>
        <v>37662.435077132162</v>
      </c>
    </row>
    <row r="224" spans="2:6" s="15" customFormat="1" x14ac:dyDescent="0.25">
      <c r="B224" s="19">
        <v>219</v>
      </c>
      <c r="C224" s="22">
        <f t="shared" si="12"/>
        <v>300.32554619952282</v>
      </c>
      <c r="D224" s="22">
        <f t="shared" si="13"/>
        <v>1572.9535391257223</v>
      </c>
      <c r="E224" s="22">
        <f t="shared" si="14"/>
        <v>1873.2790853252452</v>
      </c>
      <c r="F224" s="22">
        <f t="shared" si="15"/>
        <v>36089.481538006439</v>
      </c>
    </row>
    <row r="225" spans="2:6" s="15" customFormat="1" x14ac:dyDescent="0.25">
      <c r="B225" s="19">
        <v>220</v>
      </c>
      <c r="C225" s="22">
        <f t="shared" si="12"/>
        <v>287.78259379039315</v>
      </c>
      <c r="D225" s="22">
        <f t="shared" si="13"/>
        <v>1585.4964915348521</v>
      </c>
      <c r="E225" s="22">
        <f t="shared" si="14"/>
        <v>1873.2790853252452</v>
      </c>
      <c r="F225" s="22">
        <f t="shared" si="15"/>
        <v>34503.985046471586</v>
      </c>
    </row>
    <row r="226" spans="2:6" s="15" customFormat="1" x14ac:dyDescent="0.25">
      <c r="B226" s="19">
        <v>221</v>
      </c>
      <c r="C226" s="22">
        <f t="shared" si="12"/>
        <v>275.13962211735998</v>
      </c>
      <c r="D226" s="22">
        <f t="shared" si="13"/>
        <v>1598.1394632078852</v>
      </c>
      <c r="E226" s="22">
        <f t="shared" si="14"/>
        <v>1873.2790853252452</v>
      </c>
      <c r="F226" s="22">
        <f t="shared" si="15"/>
        <v>32905.845583263697</v>
      </c>
    </row>
    <row r="227" spans="2:6" s="15" customFormat="1" x14ac:dyDescent="0.25">
      <c r="B227" s="19">
        <v>222</v>
      </c>
      <c r="C227" s="22">
        <f t="shared" si="12"/>
        <v>262.39583361276743</v>
      </c>
      <c r="D227" s="22">
        <f t="shared" si="13"/>
        <v>1610.8832517124779</v>
      </c>
      <c r="E227" s="22">
        <f t="shared" si="14"/>
        <v>1873.2790853252452</v>
      </c>
      <c r="F227" s="22">
        <f t="shared" si="15"/>
        <v>31294.962331551218</v>
      </c>
    </row>
    <row r="228" spans="2:6" s="15" customFormat="1" x14ac:dyDescent="0.25">
      <c r="B228" s="19">
        <v>223</v>
      </c>
      <c r="C228" s="22">
        <f t="shared" si="12"/>
        <v>249.55042434904297</v>
      </c>
      <c r="D228" s="22">
        <f t="shared" si="13"/>
        <v>1623.7286609762023</v>
      </c>
      <c r="E228" s="22">
        <f t="shared" si="14"/>
        <v>1873.2790853252452</v>
      </c>
      <c r="F228" s="22">
        <f t="shared" si="15"/>
        <v>29671.233670575017</v>
      </c>
    </row>
    <row r="229" spans="2:6" s="15" customFormat="1" x14ac:dyDescent="0.25">
      <c r="B229" s="19">
        <v>224</v>
      </c>
      <c r="C229" s="22">
        <f t="shared" si="12"/>
        <v>236.60258398798288</v>
      </c>
      <c r="D229" s="22">
        <f t="shared" si="13"/>
        <v>1636.6765013372624</v>
      </c>
      <c r="E229" s="22">
        <f t="shared" si="14"/>
        <v>1873.2790853252452</v>
      </c>
      <c r="F229" s="22">
        <f t="shared" si="15"/>
        <v>28034.557169237756</v>
      </c>
    </row>
    <row r="230" spans="2:6" s="15" customFormat="1" x14ac:dyDescent="0.25">
      <c r="B230" s="19">
        <v>225</v>
      </c>
      <c r="C230" s="22">
        <f t="shared" si="12"/>
        <v>223.55149572963265</v>
      </c>
      <c r="D230" s="22">
        <f t="shared" si="13"/>
        <v>1649.7275895956125</v>
      </c>
      <c r="E230" s="22">
        <f t="shared" si="14"/>
        <v>1873.2790853252452</v>
      </c>
      <c r="F230" s="22">
        <f t="shared" si="15"/>
        <v>26384.829579642144</v>
      </c>
    </row>
    <row r="231" spans="2:6" s="15" customFormat="1" x14ac:dyDescent="0.25">
      <c r="B231" s="19">
        <v>226</v>
      </c>
      <c r="C231" s="22">
        <f t="shared" si="12"/>
        <v>210.39633626076034</v>
      </c>
      <c r="D231" s="22">
        <f t="shared" si="13"/>
        <v>1662.8827490644849</v>
      </c>
      <c r="E231" s="22">
        <f t="shared" si="14"/>
        <v>1873.2790853252452</v>
      </c>
      <c r="F231" s="22">
        <f t="shared" si="15"/>
        <v>24721.946830577661</v>
      </c>
    </row>
    <row r="232" spans="2:6" s="15" customFormat="1" x14ac:dyDescent="0.25">
      <c r="B232" s="19">
        <v>227</v>
      </c>
      <c r="C232" s="22">
        <f t="shared" si="12"/>
        <v>197.1362757029186</v>
      </c>
      <c r="D232" s="22">
        <f t="shared" si="13"/>
        <v>1676.1428096223267</v>
      </c>
      <c r="E232" s="22">
        <f t="shared" si="14"/>
        <v>1873.2790853252452</v>
      </c>
      <c r="F232" s="22">
        <f t="shared" si="15"/>
        <v>23045.804020955333</v>
      </c>
    </row>
    <row r="233" spans="2:6" s="15" customFormat="1" x14ac:dyDescent="0.25">
      <c r="B233" s="19">
        <v>228</v>
      </c>
      <c r="C233" s="22">
        <f t="shared" si="12"/>
        <v>183.77047756009284</v>
      </c>
      <c r="D233" s="22">
        <f t="shared" si="13"/>
        <v>1689.5086077651524</v>
      </c>
      <c r="E233" s="22">
        <f t="shared" si="14"/>
        <v>1873.2790853252452</v>
      </c>
      <c r="F233" s="22">
        <f t="shared" si="15"/>
        <v>21356.295413190179</v>
      </c>
    </row>
    <row r="234" spans="2:6" s="15" customFormat="1" x14ac:dyDescent="0.25">
      <c r="B234" s="19">
        <v>229</v>
      </c>
      <c r="C234" s="22">
        <f t="shared" si="12"/>
        <v>170.29809866593183</v>
      </c>
      <c r="D234" s="22">
        <f t="shared" si="13"/>
        <v>1702.9809866593134</v>
      </c>
      <c r="E234" s="22">
        <f t="shared" si="14"/>
        <v>1873.2790853252452</v>
      </c>
      <c r="F234" s="22">
        <f t="shared" si="15"/>
        <v>19653.314426530866</v>
      </c>
    </row>
    <row r="235" spans="2:6" s="15" customFormat="1" x14ac:dyDescent="0.25">
      <c r="B235" s="19">
        <v>230</v>
      </c>
      <c r="C235" s="22">
        <f t="shared" si="12"/>
        <v>156.71828913055737</v>
      </c>
      <c r="D235" s="22">
        <f t="shared" si="13"/>
        <v>1716.5607961946878</v>
      </c>
      <c r="E235" s="22">
        <f t="shared" si="14"/>
        <v>1873.2790853252452</v>
      </c>
      <c r="F235" s="22">
        <f t="shared" si="15"/>
        <v>17936.753630336178</v>
      </c>
    </row>
    <row r="236" spans="2:6" s="15" customFormat="1" x14ac:dyDescent="0.25">
      <c r="B236" s="19">
        <v>231</v>
      </c>
      <c r="C236" s="22">
        <f t="shared" si="12"/>
        <v>143.03019228695007</v>
      </c>
      <c r="D236" s="22">
        <f t="shared" si="13"/>
        <v>1730.2488930382951</v>
      </c>
      <c r="E236" s="22">
        <f t="shared" si="14"/>
        <v>1873.2790853252452</v>
      </c>
      <c r="F236" s="22">
        <f t="shared" si="15"/>
        <v>16206.504737297882</v>
      </c>
    </row>
    <row r="237" spans="2:6" s="15" customFormat="1" x14ac:dyDescent="0.25">
      <c r="B237" s="19">
        <v>232</v>
      </c>
      <c r="C237" s="22">
        <f t="shared" si="12"/>
        <v>129.23294463690743</v>
      </c>
      <c r="D237" s="22">
        <f t="shared" si="13"/>
        <v>1744.0461406883378</v>
      </c>
      <c r="E237" s="22">
        <f t="shared" si="14"/>
        <v>1873.2790853252452</v>
      </c>
      <c r="F237" s="22">
        <f t="shared" si="15"/>
        <v>14462.458596609544</v>
      </c>
    </row>
    <row r="238" spans="2:6" s="15" customFormat="1" x14ac:dyDescent="0.25">
      <c r="B238" s="19">
        <v>233</v>
      </c>
      <c r="C238" s="22">
        <f t="shared" si="12"/>
        <v>115.32567579657096</v>
      </c>
      <c r="D238" s="22">
        <f t="shared" si="13"/>
        <v>1757.9534095286742</v>
      </c>
      <c r="E238" s="22">
        <f t="shared" si="14"/>
        <v>1873.2790853252452</v>
      </c>
      <c r="F238" s="22">
        <f t="shared" si="15"/>
        <v>12704.505187080869</v>
      </c>
    </row>
    <row r="239" spans="2:6" s="15" customFormat="1" x14ac:dyDescent="0.25">
      <c r="B239" s="19">
        <v>234</v>
      </c>
      <c r="C239" s="22">
        <f t="shared" si="12"/>
        <v>101.30750844151915</v>
      </c>
      <c r="D239" s="22">
        <f t="shared" si="13"/>
        <v>1771.9715768837261</v>
      </c>
      <c r="E239" s="22">
        <f t="shared" si="14"/>
        <v>1873.2790853252452</v>
      </c>
      <c r="F239" s="22">
        <f t="shared" si="15"/>
        <v>10932.533610197142</v>
      </c>
    </row>
    <row r="240" spans="2:6" s="15" customFormat="1" x14ac:dyDescent="0.25">
      <c r="B240" s="19">
        <v>235</v>
      </c>
      <c r="C240" s="22">
        <f t="shared" si="12"/>
        <v>87.177558251422255</v>
      </c>
      <c r="D240" s="22">
        <f t="shared" si="13"/>
        <v>1786.101527073823</v>
      </c>
      <c r="E240" s="22">
        <f t="shared" si="14"/>
        <v>1873.2790853252452</v>
      </c>
      <c r="F240" s="22">
        <f t="shared" si="15"/>
        <v>9146.4320831233199</v>
      </c>
    </row>
    <row r="241" spans="2:6" s="15" customFormat="1" x14ac:dyDescent="0.25">
      <c r="B241" s="19">
        <v>236</v>
      </c>
      <c r="C241" s="22">
        <f t="shared" si="12"/>
        <v>72.934933854256144</v>
      </c>
      <c r="D241" s="22">
        <f t="shared" si="13"/>
        <v>1800.3441514709891</v>
      </c>
      <c r="E241" s="22">
        <f t="shared" si="14"/>
        <v>1873.2790853252452</v>
      </c>
      <c r="F241" s="22">
        <f t="shared" si="15"/>
        <v>7346.0879316523306</v>
      </c>
    </row>
    <row r="242" spans="2:6" s="15" customFormat="1" x14ac:dyDescent="0.25">
      <c r="B242" s="19">
        <v>237</v>
      </c>
      <c r="C242" s="22">
        <f t="shared" si="12"/>
        <v>58.578736770070883</v>
      </c>
      <c r="D242" s="22">
        <f t="shared" si="13"/>
        <v>1814.7003485551743</v>
      </c>
      <c r="E242" s="22">
        <f t="shared" si="14"/>
        <v>1873.2790853252452</v>
      </c>
      <c r="F242" s="22">
        <f t="shared" si="15"/>
        <v>5531.3875830971565</v>
      </c>
    </row>
    <row r="243" spans="2:6" s="15" customFormat="1" x14ac:dyDescent="0.25">
      <c r="B243" s="19">
        <v>238</v>
      </c>
      <c r="C243" s="22">
        <f t="shared" si="12"/>
        <v>44.108061354311317</v>
      </c>
      <c r="D243" s="22">
        <f t="shared" si="13"/>
        <v>1829.1710239709339</v>
      </c>
      <c r="E243" s="22">
        <f t="shared" si="14"/>
        <v>1873.2790853252452</v>
      </c>
      <c r="F243" s="22">
        <f t="shared" si="15"/>
        <v>3702.2165591262228</v>
      </c>
    </row>
    <row r="244" spans="2:6" s="15" customFormat="1" x14ac:dyDescent="0.25">
      <c r="B244" s="19">
        <v>239</v>
      </c>
      <c r="C244" s="22">
        <f t="shared" si="12"/>
        <v>29.521994740685397</v>
      </c>
      <c r="D244" s="22">
        <f t="shared" si="13"/>
        <v>1843.7570905845598</v>
      </c>
      <c r="E244" s="22">
        <f t="shared" si="14"/>
        <v>1873.2790853252452</v>
      </c>
      <c r="F244" s="22">
        <f t="shared" si="15"/>
        <v>1858.459468541663</v>
      </c>
    </row>
    <row r="245" spans="2:6" s="15" customFormat="1" x14ac:dyDescent="0.25">
      <c r="B245" s="19">
        <v>240</v>
      </c>
      <c r="C245" s="22">
        <f t="shared" si="12"/>
        <v>14.819616783577079</v>
      </c>
      <c r="D245" s="22">
        <f t="shared" si="13"/>
        <v>1858.4594685416682</v>
      </c>
      <c r="E245" s="22">
        <f t="shared" si="14"/>
        <v>1873.2790853252452</v>
      </c>
      <c r="F245" s="22">
        <f t="shared" si="15"/>
        <v>-5.2295945351943374E-12</v>
      </c>
    </row>
  </sheetData>
  <sheetProtection password="C5B1" sheet="1" objects="1" scenarios="1"/>
  <mergeCells count="1">
    <mergeCell ref="C2:F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45"/>
  <sheetViews>
    <sheetView workbookViewId="0">
      <selection activeCell="E245" sqref="E245"/>
    </sheetView>
  </sheetViews>
  <sheetFormatPr defaultRowHeight="15" x14ac:dyDescent="0.25"/>
  <cols>
    <col min="2" max="2" width="5.140625" style="1" customWidth="1"/>
    <col min="3" max="8" width="18" style="1" customWidth="1"/>
    <col min="9" max="9" width="9.140625" style="1"/>
    <col min="10" max="10" width="15.28515625" style="1" customWidth="1"/>
    <col min="11" max="11" width="15" style="1" customWidth="1"/>
    <col min="12" max="12" width="9.140625" style="1"/>
  </cols>
  <sheetData>
    <row r="1" spans="2:12" ht="15.75" thickBot="1" x14ac:dyDescent="0.3">
      <c r="L1"/>
    </row>
    <row r="2" spans="2:12" ht="47.25" thickBot="1" x14ac:dyDescent="0.75">
      <c r="C2" s="11" t="s">
        <v>11</v>
      </c>
      <c r="D2" s="12"/>
      <c r="E2" s="12"/>
      <c r="F2" s="13"/>
      <c r="G2" s="9"/>
      <c r="H2" s="9"/>
      <c r="L2"/>
    </row>
    <row r="4" spans="2:12" x14ac:dyDescent="0.25">
      <c r="B4" s="4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9</v>
      </c>
      <c r="H4" s="3" t="s">
        <v>12</v>
      </c>
      <c r="J4" s="5" t="s">
        <v>5</v>
      </c>
      <c r="K4" s="5" t="s">
        <v>6</v>
      </c>
      <c r="L4"/>
    </row>
    <row r="5" spans="2:12" x14ac:dyDescent="0.25">
      <c r="B5" s="4">
        <v>0</v>
      </c>
      <c r="C5" s="2"/>
      <c r="D5" s="2"/>
      <c r="E5" s="2"/>
      <c r="F5" s="2">
        <v>200000</v>
      </c>
      <c r="G5" s="2"/>
      <c r="H5" s="10"/>
      <c r="J5" s="6">
        <v>0.1</v>
      </c>
      <c r="K5" s="7" t="s">
        <v>7</v>
      </c>
      <c r="L5"/>
    </row>
    <row r="6" spans="2:12" x14ac:dyDescent="0.25">
      <c r="B6" s="4">
        <v>1</v>
      </c>
      <c r="C6" s="2">
        <f>F5*$J$6</f>
        <v>1594.8280857807529</v>
      </c>
      <c r="D6" s="2">
        <f>E6-C6</f>
        <v>278.45099954449233</v>
      </c>
      <c r="E6" s="2">
        <f>PMT($J$6,240,-$F$5)</f>
        <v>1873.2790853252452</v>
      </c>
      <c r="F6" s="2">
        <f>F5-D6</f>
        <v>199721.5490004555</v>
      </c>
      <c r="G6" s="2">
        <f>F6*(1+H6)</f>
        <v>200720.15674545776</v>
      </c>
      <c r="H6" s="10">
        <v>5.0000000000000001E-3</v>
      </c>
      <c r="J6" s="8">
        <f>((1+J5)^(1/12))-1</f>
        <v>7.9741404289037643E-3</v>
      </c>
      <c r="K6" s="7" t="s">
        <v>8</v>
      </c>
      <c r="L6"/>
    </row>
    <row r="7" spans="2:12" x14ac:dyDescent="0.25">
      <c r="B7" s="4">
        <v>2</v>
      </c>
      <c r="C7" s="2">
        <f>G6*$J$6</f>
        <v>1600.5707167998553</v>
      </c>
      <c r="D7" s="2">
        <f t="shared" ref="D7" si="0">E7-C7</f>
        <v>282.07476395201593</v>
      </c>
      <c r="E7" s="2">
        <f>PMT($J$6,240-B6,-G6)</f>
        <v>1882.6454807518712</v>
      </c>
      <c r="F7" s="2">
        <f>G6-D7</f>
        <v>200438.08198150573</v>
      </c>
      <c r="G7" s="2">
        <f>F7*(1+H7)</f>
        <v>201440.27239141325</v>
      </c>
      <c r="H7" s="10">
        <f>H6</f>
        <v>5.0000000000000001E-3</v>
      </c>
      <c r="L7"/>
    </row>
    <row r="8" spans="2:12" x14ac:dyDescent="0.25">
      <c r="B8" s="4">
        <v>3</v>
      </c>
      <c r="C8" s="2">
        <f t="shared" ref="C8:C71" si="1">G7*$J$6</f>
        <v>1606.3130200857552</v>
      </c>
      <c r="D8" s="2">
        <f t="shared" ref="D8:D71" si="2">E8-C8</f>
        <v>285.74568806987531</v>
      </c>
      <c r="E8" s="2">
        <f t="shared" ref="E8:E71" si="3">PMT($J$6,240-B7,-G7)</f>
        <v>1892.0587081556305</v>
      </c>
      <c r="F8" s="2">
        <f t="shared" ref="F8:F71" si="4">G7-D8</f>
        <v>201154.52670334338</v>
      </c>
      <c r="G8" s="2">
        <f t="shared" ref="G8:G71" si="5">F8*(1+H8)</f>
        <v>202160.29933686007</v>
      </c>
      <c r="H8" s="10">
        <f t="shared" ref="H8:H71" si="6">H7</f>
        <v>5.0000000000000001E-3</v>
      </c>
      <c r="L8"/>
    </row>
    <row r="9" spans="2:12" x14ac:dyDescent="0.25">
      <c r="B9" s="4">
        <v>4</v>
      </c>
      <c r="C9" s="2">
        <f t="shared" si="1"/>
        <v>1612.0546160613428</v>
      </c>
      <c r="D9" s="2">
        <f t="shared" si="2"/>
        <v>289.46438563506581</v>
      </c>
      <c r="E9" s="2">
        <f t="shared" si="3"/>
        <v>1901.5190016964086</v>
      </c>
      <c r="F9" s="2">
        <f t="shared" si="4"/>
        <v>201870.834951225</v>
      </c>
      <c r="G9" s="2">
        <f t="shared" si="5"/>
        <v>202880.18912598109</v>
      </c>
      <c r="H9" s="10">
        <f t="shared" si="6"/>
        <v>5.0000000000000001E-3</v>
      </c>
      <c r="L9"/>
    </row>
    <row r="10" spans="2:12" x14ac:dyDescent="0.25">
      <c r="B10" s="4">
        <v>5</v>
      </c>
      <c r="C10" s="2">
        <f t="shared" si="1"/>
        <v>1617.7951183331277</v>
      </c>
      <c r="D10" s="2">
        <f t="shared" si="2"/>
        <v>293.23147837176225</v>
      </c>
      <c r="E10" s="2">
        <f t="shared" si="3"/>
        <v>1911.0265967048899</v>
      </c>
      <c r="F10" s="2">
        <f t="shared" si="4"/>
        <v>202586.95764760932</v>
      </c>
      <c r="G10" s="2">
        <f t="shared" si="5"/>
        <v>203599.89243584735</v>
      </c>
      <c r="H10" s="10">
        <f t="shared" si="6"/>
        <v>5.0000000000000001E-3</v>
      </c>
      <c r="L10"/>
    </row>
    <row r="11" spans="2:12" x14ac:dyDescent="0.25">
      <c r="B11" s="4">
        <v>6</v>
      </c>
      <c r="C11" s="2">
        <f t="shared" si="1"/>
        <v>1623.534133593148</v>
      </c>
      <c r="D11" s="2">
        <f t="shared" si="2"/>
        <v>297.04759609526604</v>
      </c>
      <c r="E11" s="2">
        <f t="shared" si="3"/>
        <v>1920.581729688414</v>
      </c>
      <c r="F11" s="2">
        <f t="shared" si="4"/>
        <v>203302.84483975207</v>
      </c>
      <c r="G11" s="2">
        <f t="shared" si="5"/>
        <v>204319.3590639508</v>
      </c>
      <c r="H11" s="10">
        <f t="shared" si="6"/>
        <v>5.0000000000000001E-3</v>
      </c>
      <c r="L11"/>
    </row>
    <row r="12" spans="2:12" x14ac:dyDescent="0.25">
      <c r="B12" s="4">
        <v>7</v>
      </c>
      <c r="C12" s="2">
        <f t="shared" si="1"/>
        <v>1629.2712615195549</v>
      </c>
      <c r="D12" s="2">
        <f t="shared" si="2"/>
        <v>300.91337681730079</v>
      </c>
      <c r="E12" s="2">
        <f t="shared" si="3"/>
        <v>1930.1846383368556</v>
      </c>
      <c r="F12" s="2">
        <f t="shared" si="4"/>
        <v>204018.4456871335</v>
      </c>
      <c r="G12" s="2">
        <f t="shared" si="5"/>
        <v>205038.53791556915</v>
      </c>
      <c r="H12" s="10">
        <f t="shared" si="6"/>
        <v>5.0000000000000001E-3</v>
      </c>
      <c r="L12"/>
    </row>
    <row r="13" spans="2:12" x14ac:dyDescent="0.25">
      <c r="B13" s="4">
        <v>8</v>
      </c>
      <c r="C13" s="2">
        <f t="shared" si="1"/>
        <v>1635.0060946758574</v>
      </c>
      <c r="D13" s="2">
        <f t="shared" si="2"/>
        <v>304.82946685268257</v>
      </c>
      <c r="E13" s="2">
        <f t="shared" si="3"/>
        <v>1939.83556152854</v>
      </c>
      <c r="F13" s="2">
        <f t="shared" si="4"/>
        <v>204733.70844871647</v>
      </c>
      <c r="G13" s="2">
        <f t="shared" si="5"/>
        <v>205757.37699096004</v>
      </c>
      <c r="H13" s="10">
        <f t="shared" si="6"/>
        <v>5.0000000000000001E-3</v>
      </c>
      <c r="L13"/>
    </row>
    <row r="14" spans="2:12" x14ac:dyDescent="0.25">
      <c r="B14" s="4">
        <v>9</v>
      </c>
      <c r="C14" s="2">
        <f t="shared" si="1"/>
        <v>1640.7382184088076</v>
      </c>
      <c r="D14" s="2">
        <f t="shared" si="2"/>
        <v>308.79652092737479</v>
      </c>
      <c r="E14" s="2">
        <f t="shared" si="3"/>
        <v>1949.5347393361824</v>
      </c>
      <c r="F14" s="2">
        <f t="shared" si="4"/>
        <v>205448.58047003267</v>
      </c>
      <c r="G14" s="2">
        <f t="shared" si="5"/>
        <v>206475.82337238282</v>
      </c>
      <c r="H14" s="10">
        <f t="shared" si="6"/>
        <v>5.0000000000000001E-3</v>
      </c>
      <c r="L14"/>
    </row>
    <row r="15" spans="2:12" x14ac:dyDescent="0.25">
      <c r="B15" s="4">
        <v>10</v>
      </c>
      <c r="C15" s="2">
        <f t="shared" si="1"/>
        <v>1646.4672107449105</v>
      </c>
      <c r="D15" s="2">
        <f t="shared" si="2"/>
        <v>312.81520228795307</v>
      </c>
      <c r="E15" s="2">
        <f t="shared" si="3"/>
        <v>1959.2824130328636</v>
      </c>
      <c r="F15" s="2">
        <f t="shared" si="4"/>
        <v>206163.00817009486</v>
      </c>
      <c r="G15" s="2">
        <f t="shared" si="5"/>
        <v>207193.82321094532</v>
      </c>
      <c r="H15" s="10">
        <f t="shared" si="6"/>
        <v>5.0000000000000001E-3</v>
      </c>
      <c r="L15"/>
    </row>
    <row r="16" spans="2:12" x14ac:dyDescent="0.25">
      <c r="B16" s="4">
        <v>11</v>
      </c>
      <c r="C16" s="2">
        <f t="shared" si="1"/>
        <v>1652.1926422855383</v>
      </c>
      <c r="D16" s="2">
        <f t="shared" si="2"/>
        <v>316.88618281248932</v>
      </c>
      <c r="E16" s="2">
        <f t="shared" si="3"/>
        <v>1969.0788250980277</v>
      </c>
      <c r="F16" s="2">
        <f t="shared" si="4"/>
        <v>206876.93702813284</v>
      </c>
      <c r="G16" s="2">
        <f t="shared" si="5"/>
        <v>207911.3217132735</v>
      </c>
      <c r="H16" s="10">
        <f t="shared" si="6"/>
        <v>5.0000000000000001E-3</v>
      </c>
      <c r="L16"/>
    </row>
    <row r="17" spans="2:12" x14ac:dyDescent="0.25">
      <c r="B17" s="4">
        <v>12</v>
      </c>
      <c r="C17" s="2">
        <f t="shared" si="1"/>
        <v>1657.9140761006313</v>
      </c>
      <c r="D17" s="2">
        <f t="shared" si="2"/>
        <v>321.01014312288635</v>
      </c>
      <c r="E17" s="2">
        <f t="shared" si="3"/>
        <v>1978.9242192235176</v>
      </c>
      <c r="F17" s="2">
        <f t="shared" si="4"/>
        <v>207590.3115701506</v>
      </c>
      <c r="G17" s="2">
        <f t="shared" si="5"/>
        <v>208628.26312800133</v>
      </c>
      <c r="H17" s="10">
        <f t="shared" si="6"/>
        <v>5.0000000000000001E-3</v>
      </c>
      <c r="I17"/>
      <c r="J17"/>
      <c r="K17"/>
      <c r="L17"/>
    </row>
    <row r="18" spans="2:12" x14ac:dyDescent="0.25">
      <c r="B18" s="4">
        <v>13</v>
      </c>
      <c r="C18" s="2">
        <f t="shared" si="1"/>
        <v>1663.631067620968</v>
      </c>
      <c r="D18" s="2">
        <f t="shared" si="2"/>
        <v>325.187772698667</v>
      </c>
      <c r="E18" s="2">
        <f t="shared" si="3"/>
        <v>1988.818840319635</v>
      </c>
      <c r="F18" s="2">
        <f t="shared" si="4"/>
        <v>208303.07535530266</v>
      </c>
      <c r="G18" s="2">
        <f t="shared" si="5"/>
        <v>209344.59073207914</v>
      </c>
      <c r="H18" s="10">
        <f t="shared" si="6"/>
        <v>5.0000000000000001E-3</v>
      </c>
      <c r="I18"/>
      <c r="J18"/>
      <c r="K18"/>
      <c r="L18"/>
    </row>
    <row r="19" spans="2:12" x14ac:dyDescent="0.25">
      <c r="B19" s="4">
        <v>14</v>
      </c>
      <c r="C19" s="2">
        <f t="shared" si="1"/>
        <v>1669.3431645289845</v>
      </c>
      <c r="D19" s="2">
        <f t="shared" si="2"/>
        <v>329.41976999224835</v>
      </c>
      <c r="E19" s="2">
        <f t="shared" si="3"/>
        <v>1998.7629345212329</v>
      </c>
      <c r="F19" s="2">
        <f t="shared" si="4"/>
        <v>209015.17096208691</v>
      </c>
      <c r="G19" s="2">
        <f t="shared" si="5"/>
        <v>210060.24681689733</v>
      </c>
      <c r="H19" s="10">
        <f t="shared" si="6"/>
        <v>5.0000000000000001E-3</v>
      </c>
      <c r="I19"/>
      <c r="J19"/>
      <c r="K19"/>
      <c r="L19"/>
    </row>
    <row r="20" spans="2:12" x14ac:dyDescent="0.25">
      <c r="B20" s="4">
        <v>15</v>
      </c>
      <c r="C20" s="2">
        <f t="shared" si="1"/>
        <v>1675.0499066481243</v>
      </c>
      <c r="D20" s="2">
        <f t="shared" si="2"/>
        <v>333.70684254571438</v>
      </c>
      <c r="E20" s="2">
        <f t="shared" si="3"/>
        <v>2008.7567491938387</v>
      </c>
      <c r="F20" s="2">
        <f t="shared" si="4"/>
        <v>209726.53997435162</v>
      </c>
      <c r="G20" s="2">
        <f t="shared" si="5"/>
        <v>210775.17267422334</v>
      </c>
      <c r="H20" s="10">
        <f t="shared" si="6"/>
        <v>5.0000000000000001E-3</v>
      </c>
      <c r="I20"/>
      <c r="J20"/>
      <c r="K20"/>
      <c r="L20"/>
    </row>
    <row r="21" spans="2:12" x14ac:dyDescent="0.25">
      <c r="B21" s="4">
        <v>16</v>
      </c>
      <c r="C21" s="2">
        <f t="shared" si="1"/>
        <v>1680.7508258306964</v>
      </c>
      <c r="D21" s="2">
        <f t="shared" si="2"/>
        <v>338.0497071091113</v>
      </c>
      <c r="E21" s="2">
        <f t="shared" si="3"/>
        <v>2018.8005329398077</v>
      </c>
      <c r="F21" s="2">
        <f t="shared" si="4"/>
        <v>210437.12296711424</v>
      </c>
      <c r="G21" s="2">
        <f t="shared" si="5"/>
        <v>211489.30858194979</v>
      </c>
      <c r="H21" s="10">
        <f t="shared" si="6"/>
        <v>5.0000000000000001E-3</v>
      </c>
      <c r="I21"/>
      <c r="J21"/>
      <c r="K21"/>
      <c r="L21"/>
    </row>
    <row r="22" spans="2:12" x14ac:dyDescent="0.25">
      <c r="B22" s="4">
        <v>17</v>
      </c>
      <c r="C22" s="2">
        <f t="shared" si="1"/>
        <v>1686.4454458442297</v>
      </c>
      <c r="D22" s="2">
        <f t="shared" si="2"/>
        <v>342.44908976027705</v>
      </c>
      <c r="E22" s="2">
        <f t="shared" si="3"/>
        <v>2028.8945356045067</v>
      </c>
      <c r="F22" s="2">
        <f t="shared" si="4"/>
        <v>211146.85949218951</v>
      </c>
      <c r="G22" s="2">
        <f t="shared" si="5"/>
        <v>212202.59378965045</v>
      </c>
      <c r="H22" s="10">
        <f t="shared" si="6"/>
        <v>5.0000000000000001E-3</v>
      </c>
      <c r="I22"/>
      <c r="J22"/>
      <c r="K22"/>
      <c r="L22"/>
    </row>
    <row r="23" spans="2:12" x14ac:dyDescent="0.25">
      <c r="B23" s="4">
        <v>18</v>
      </c>
      <c r="C23" s="2">
        <f t="shared" si="1"/>
        <v>1692.1332822562945</v>
      </c>
      <c r="D23" s="2">
        <f t="shared" si="2"/>
        <v>346.90572602623479</v>
      </c>
      <c r="E23" s="2">
        <f t="shared" si="3"/>
        <v>2039.0390082825293</v>
      </c>
      <c r="F23" s="2">
        <f t="shared" si="4"/>
        <v>211855.6880636242</v>
      </c>
      <c r="G23" s="2">
        <f t="shared" si="5"/>
        <v>212914.9665039423</v>
      </c>
      <c r="H23" s="10">
        <f t="shared" si="6"/>
        <v>5.0000000000000001E-3</v>
      </c>
      <c r="I23"/>
      <c r="J23"/>
      <c r="K23"/>
      <c r="L23"/>
    </row>
    <row r="24" spans="2:12" x14ac:dyDescent="0.25">
      <c r="B24" s="4">
        <v>19</v>
      </c>
      <c r="C24" s="2">
        <f t="shared" si="1"/>
        <v>1697.813842317777</v>
      </c>
      <c r="D24" s="2">
        <f t="shared" si="2"/>
        <v>351.42036100616451</v>
      </c>
      <c r="E24" s="2">
        <f t="shared" si="3"/>
        <v>2049.2342033239415</v>
      </c>
      <c r="F24" s="2">
        <f t="shared" si="4"/>
        <v>212563.54614293613</v>
      </c>
      <c r="G24" s="2">
        <f t="shared" si="5"/>
        <v>213626.36387365079</v>
      </c>
      <c r="H24" s="10">
        <f t="shared" si="6"/>
        <v>5.0000000000000001E-3</v>
      </c>
      <c r="I24"/>
      <c r="J24"/>
      <c r="K24"/>
      <c r="L24"/>
    </row>
    <row r="25" spans="2:12" x14ac:dyDescent="0.25">
      <c r="B25" s="4">
        <v>20</v>
      </c>
      <c r="C25" s="2">
        <f t="shared" si="1"/>
        <v>1703.4866248445853</v>
      </c>
      <c r="D25" s="2">
        <f t="shared" si="2"/>
        <v>355.99374949597563</v>
      </c>
      <c r="E25" s="2">
        <f t="shared" si="3"/>
        <v>2059.480374340561</v>
      </c>
      <c r="F25" s="2">
        <f t="shared" si="4"/>
        <v>213270.37012415481</v>
      </c>
      <c r="G25" s="2">
        <f t="shared" si="5"/>
        <v>214336.72197477557</v>
      </c>
      <c r="H25" s="10">
        <f t="shared" si="6"/>
        <v>5.0000000000000001E-3</v>
      </c>
      <c r="I25"/>
      <c r="J25"/>
      <c r="K25"/>
      <c r="L25"/>
    </row>
    <row r="26" spans="2:12" x14ac:dyDescent="0.25">
      <c r="B26" s="4">
        <v>21</v>
      </c>
      <c r="C26" s="2">
        <f t="shared" si="1"/>
        <v>1709.1511200977639</v>
      </c>
      <c r="D26" s="2">
        <f t="shared" si="2"/>
        <v>360.62665611449984</v>
      </c>
      <c r="E26" s="2">
        <f t="shared" si="3"/>
        <v>2069.7777762122637</v>
      </c>
      <c r="F26" s="2">
        <f t="shared" si="4"/>
        <v>213976.09531866107</v>
      </c>
      <c r="G26" s="2">
        <f t="shared" si="5"/>
        <v>215045.97579525434</v>
      </c>
      <c r="H26" s="10">
        <f t="shared" si="6"/>
        <v>5.0000000000000001E-3</v>
      </c>
      <c r="I26"/>
      <c r="J26"/>
      <c r="K26"/>
      <c r="L26"/>
    </row>
    <row r="27" spans="2:12" x14ac:dyDescent="0.25">
      <c r="B27" s="4">
        <v>22</v>
      </c>
      <c r="C27" s="2">
        <f t="shared" si="1"/>
        <v>1714.8068096619979</v>
      </c>
      <c r="D27" s="2">
        <f t="shared" si="2"/>
        <v>365.31985543132646</v>
      </c>
      <c r="E27" s="2">
        <f t="shared" si="3"/>
        <v>2080.1266650933244</v>
      </c>
      <c r="F27" s="2">
        <f t="shared" si="4"/>
        <v>214680.65593982302</v>
      </c>
      <c r="G27" s="2">
        <f t="shared" si="5"/>
        <v>215754.05921952211</v>
      </c>
      <c r="H27" s="10">
        <f t="shared" si="6"/>
        <v>5.0000000000000001E-3</v>
      </c>
      <c r="I27"/>
      <c r="J27"/>
      <c r="K27"/>
      <c r="L27"/>
    </row>
    <row r="28" spans="2:12" x14ac:dyDescent="0.25">
      <c r="B28" s="4">
        <v>23</v>
      </c>
      <c r="C28" s="2">
        <f t="shared" si="1"/>
        <v>1720.4531663224882</v>
      </c>
      <c r="D28" s="2">
        <f t="shared" si="2"/>
        <v>370.07413209630272</v>
      </c>
      <c r="E28" s="2">
        <f t="shared" si="3"/>
        <v>2090.5272984187909</v>
      </c>
      <c r="F28" s="2">
        <f t="shared" si="4"/>
        <v>215383.9850874258</v>
      </c>
      <c r="G28" s="2">
        <f t="shared" si="5"/>
        <v>216460.9050128629</v>
      </c>
      <c r="H28" s="10">
        <f t="shared" si="6"/>
        <v>5.0000000000000001E-3</v>
      </c>
      <c r="I28"/>
      <c r="J28"/>
      <c r="K28"/>
      <c r="L28"/>
    </row>
    <row r="29" spans="2:12" x14ac:dyDescent="0.25">
      <c r="B29" s="4">
        <v>24</v>
      </c>
      <c r="C29" s="2">
        <f t="shared" si="1"/>
        <v>1726.0896539401676</v>
      </c>
      <c r="D29" s="2">
        <f t="shared" si="2"/>
        <v>374.89028097071719</v>
      </c>
      <c r="E29" s="2">
        <f t="shared" si="3"/>
        <v>2100.9799349108848</v>
      </c>
      <c r="F29" s="2">
        <f t="shared" si="4"/>
        <v>216086.01473189218</v>
      </c>
      <c r="G29" s="2">
        <f t="shared" si="5"/>
        <v>216410.14375399004</v>
      </c>
      <c r="H29" s="10">
        <v>1.5E-3</v>
      </c>
      <c r="I29"/>
      <c r="J29"/>
      <c r="K29"/>
      <c r="L29"/>
    </row>
    <row r="30" spans="2:12" x14ac:dyDescent="0.25">
      <c r="B30" s="4">
        <v>25</v>
      </c>
      <c r="C30" s="2">
        <f t="shared" si="1"/>
        <v>1725.6848765335674</v>
      </c>
      <c r="D30" s="2">
        <f t="shared" si="2"/>
        <v>378.44652827968389</v>
      </c>
      <c r="E30" s="2">
        <f t="shared" si="3"/>
        <v>2104.1314048132513</v>
      </c>
      <c r="F30" s="2">
        <f t="shared" si="4"/>
        <v>216031.69722571035</v>
      </c>
      <c r="G30" s="2">
        <f t="shared" si="5"/>
        <v>216355.74477154893</v>
      </c>
      <c r="H30" s="10">
        <f t="shared" si="6"/>
        <v>1.5E-3</v>
      </c>
      <c r="I30"/>
      <c r="J30"/>
      <c r="K30"/>
      <c r="L30"/>
    </row>
    <row r="31" spans="2:12" x14ac:dyDescent="0.25">
      <c r="B31" s="4">
        <v>26</v>
      </c>
      <c r="C31" s="2">
        <f t="shared" si="1"/>
        <v>1725.2510914083925</v>
      </c>
      <c r="D31" s="2">
        <f t="shared" si="2"/>
        <v>382.03651051207839</v>
      </c>
      <c r="E31" s="2">
        <f t="shared" si="3"/>
        <v>2107.2876019204709</v>
      </c>
      <c r="F31" s="2">
        <f t="shared" si="4"/>
        <v>215973.70826103684</v>
      </c>
      <c r="G31" s="2">
        <f t="shared" si="5"/>
        <v>216297.66882342839</v>
      </c>
      <c r="H31" s="10">
        <f t="shared" si="6"/>
        <v>1.5E-3</v>
      </c>
      <c r="I31"/>
      <c r="J31"/>
      <c r="K31"/>
      <c r="L31"/>
    </row>
    <row r="32" spans="2:12" x14ac:dyDescent="0.25">
      <c r="B32" s="4">
        <v>27</v>
      </c>
      <c r="C32" s="2">
        <f t="shared" si="1"/>
        <v>1724.7879856425377</v>
      </c>
      <c r="D32" s="2">
        <f t="shared" si="2"/>
        <v>385.66054768081426</v>
      </c>
      <c r="E32" s="2">
        <f t="shared" si="3"/>
        <v>2110.448533323352</v>
      </c>
      <c r="F32" s="2">
        <f t="shared" si="4"/>
        <v>215912.00827574759</v>
      </c>
      <c r="G32" s="2">
        <f t="shared" si="5"/>
        <v>216235.87628816123</v>
      </c>
      <c r="H32" s="10">
        <f t="shared" si="6"/>
        <v>1.5E-3</v>
      </c>
      <c r="I32"/>
      <c r="J32"/>
      <c r="K32"/>
      <c r="L32"/>
    </row>
    <row r="33" spans="2:12" x14ac:dyDescent="0.25">
      <c r="B33" s="4">
        <v>28</v>
      </c>
      <c r="C33" s="2">
        <f t="shared" si="1"/>
        <v>1724.2952432888594</v>
      </c>
      <c r="D33" s="2">
        <f t="shared" si="2"/>
        <v>389.31896283447736</v>
      </c>
      <c r="E33" s="2">
        <f t="shared" si="3"/>
        <v>2113.6142061233368</v>
      </c>
      <c r="F33" s="2">
        <f t="shared" si="4"/>
        <v>215846.55732532675</v>
      </c>
      <c r="G33" s="2">
        <f t="shared" si="5"/>
        <v>216170.32716131475</v>
      </c>
      <c r="H33" s="10">
        <f t="shared" si="6"/>
        <v>1.5E-3</v>
      </c>
      <c r="I33"/>
      <c r="J33"/>
      <c r="K33"/>
      <c r="L33"/>
    </row>
    <row r="34" spans="2:12" x14ac:dyDescent="0.25">
      <c r="B34" s="4">
        <v>29</v>
      </c>
      <c r="C34" s="2">
        <f t="shared" si="1"/>
        <v>1723.7725453463934</v>
      </c>
      <c r="D34" s="2">
        <f t="shared" si="2"/>
        <v>393.01208208612866</v>
      </c>
      <c r="E34" s="2">
        <f t="shared" si="3"/>
        <v>2116.784627432522</v>
      </c>
      <c r="F34" s="2">
        <f t="shared" si="4"/>
        <v>215777.31507922863</v>
      </c>
      <c r="G34" s="2">
        <f t="shared" si="5"/>
        <v>216100.98105184748</v>
      </c>
      <c r="H34" s="10">
        <f t="shared" si="6"/>
        <v>1.5E-3</v>
      </c>
      <c r="I34"/>
      <c r="J34"/>
      <c r="K34"/>
      <c r="L34"/>
    </row>
    <row r="35" spans="2:12" x14ac:dyDescent="0.25">
      <c r="B35" s="4">
        <v>30</v>
      </c>
      <c r="C35" s="2">
        <f t="shared" si="1"/>
        <v>1723.2195697313034</v>
      </c>
      <c r="D35" s="2">
        <f t="shared" si="2"/>
        <v>396.74023464236757</v>
      </c>
      <c r="E35" s="2">
        <f t="shared" si="3"/>
        <v>2119.959804373671</v>
      </c>
      <c r="F35" s="2">
        <f t="shared" si="4"/>
        <v>215704.24081720511</v>
      </c>
      <c r="G35" s="2">
        <f t="shared" si="5"/>
        <v>216027.79717843092</v>
      </c>
      <c r="H35" s="10">
        <f t="shared" si="6"/>
        <v>1.5E-3</v>
      </c>
      <c r="I35"/>
      <c r="J35"/>
      <c r="K35"/>
      <c r="L35"/>
    </row>
    <row r="36" spans="2:12" x14ac:dyDescent="0.25">
      <c r="B36" s="4">
        <v>31</v>
      </c>
      <c r="C36" s="2">
        <f t="shared" si="1"/>
        <v>1722.6359912475484</v>
      </c>
      <c r="D36" s="2">
        <f t="shared" si="2"/>
        <v>400.50375283268318</v>
      </c>
      <c r="E36" s="2">
        <f t="shared" si="3"/>
        <v>2123.1397440802316</v>
      </c>
      <c r="F36" s="2">
        <f t="shared" si="4"/>
        <v>215627.29342559824</v>
      </c>
      <c r="G36" s="2">
        <f t="shared" si="5"/>
        <v>215950.73436573666</v>
      </c>
      <c r="H36" s="10">
        <f t="shared" si="6"/>
        <v>1.5E-3</v>
      </c>
      <c r="I36"/>
      <c r="J36"/>
      <c r="K36"/>
      <c r="L36"/>
    </row>
    <row r="37" spans="2:12" x14ac:dyDescent="0.25">
      <c r="B37" s="4">
        <v>32</v>
      </c>
      <c r="C37" s="2">
        <f t="shared" si="1"/>
        <v>1722.0214815572781</v>
      </c>
      <c r="D37" s="2">
        <f t="shared" si="2"/>
        <v>404.30297213907397</v>
      </c>
      <c r="E37" s="2">
        <f t="shared" si="3"/>
        <v>2126.3244536963521</v>
      </c>
      <c r="F37" s="2">
        <f t="shared" si="4"/>
        <v>215546.4313935976</v>
      </c>
      <c r="G37" s="2">
        <f t="shared" si="5"/>
        <v>215869.75104068802</v>
      </c>
      <c r="H37" s="10">
        <f t="shared" si="6"/>
        <v>1.5E-3</v>
      </c>
      <c r="I37"/>
      <c r="J37"/>
      <c r="K37"/>
      <c r="L37"/>
    </row>
    <row r="38" spans="2:12" x14ac:dyDescent="0.25">
      <c r="B38" s="4">
        <v>33</v>
      </c>
      <c r="C38" s="2">
        <f t="shared" si="1"/>
        <v>1721.3757091509408</v>
      </c>
      <c r="D38" s="2">
        <f t="shared" si="2"/>
        <v>408.13823122595636</v>
      </c>
      <c r="E38" s="2">
        <f t="shared" si="3"/>
        <v>2129.5139403768972</v>
      </c>
      <c r="F38" s="2">
        <f t="shared" si="4"/>
        <v>215461.61280946207</v>
      </c>
      <c r="G38" s="2">
        <f t="shared" si="5"/>
        <v>215784.80522867627</v>
      </c>
      <c r="H38" s="10">
        <f t="shared" si="6"/>
        <v>1.5E-3</v>
      </c>
      <c r="I38"/>
      <c r="J38"/>
      <c r="K38"/>
      <c r="L38"/>
    </row>
    <row r="39" spans="2:12" x14ac:dyDescent="0.25">
      <c r="B39" s="4">
        <v>34</v>
      </c>
      <c r="C39" s="2">
        <f t="shared" si="1"/>
        <v>1720.6983393171117</v>
      </c>
      <c r="D39" s="2">
        <f t="shared" si="2"/>
        <v>412.00987197035056</v>
      </c>
      <c r="E39" s="2">
        <f t="shared" si="3"/>
        <v>2132.7082112874623</v>
      </c>
      <c r="F39" s="2">
        <f t="shared" si="4"/>
        <v>215372.79535670593</v>
      </c>
      <c r="G39" s="2">
        <f t="shared" si="5"/>
        <v>215695.85454974099</v>
      </c>
      <c r="H39" s="10">
        <f t="shared" si="6"/>
        <v>1.5E-3</v>
      </c>
      <c r="I39"/>
      <c r="J39"/>
      <c r="K39"/>
      <c r="L39"/>
    </row>
    <row r="40" spans="2:12" x14ac:dyDescent="0.25">
      <c r="B40" s="4">
        <v>35</v>
      </c>
      <c r="C40" s="2">
        <f t="shared" si="1"/>
        <v>1719.9890341120356</v>
      </c>
      <c r="D40" s="2">
        <f t="shared" si="2"/>
        <v>415.918239492358</v>
      </c>
      <c r="E40" s="2">
        <f t="shared" si="3"/>
        <v>2135.9072736043936</v>
      </c>
      <c r="F40" s="2">
        <f t="shared" si="4"/>
        <v>215279.93631024862</v>
      </c>
      <c r="G40" s="2">
        <f t="shared" si="5"/>
        <v>215602.856214714</v>
      </c>
      <c r="H40" s="10">
        <f t="shared" si="6"/>
        <v>1.5E-3</v>
      </c>
      <c r="I40"/>
      <c r="J40"/>
      <c r="K40"/>
      <c r="L40"/>
    </row>
    <row r="41" spans="2:12" x14ac:dyDescent="0.25">
      <c r="B41" s="4">
        <v>36</v>
      </c>
      <c r="C41" s="2">
        <f t="shared" si="1"/>
        <v>1719.2474523288761</v>
      </c>
      <c r="D41" s="2">
        <f t="shared" si="2"/>
        <v>419.86368218592452</v>
      </c>
      <c r="E41" s="2">
        <f t="shared" si="3"/>
        <v>2139.1111345148006</v>
      </c>
      <c r="F41" s="2">
        <f t="shared" si="4"/>
        <v>215182.99253252809</v>
      </c>
      <c r="G41" s="2">
        <f t="shared" si="5"/>
        <v>215505.7670213269</v>
      </c>
      <c r="H41" s="10">
        <f t="shared" si="6"/>
        <v>1.5E-3</v>
      </c>
      <c r="I41"/>
      <c r="J41"/>
      <c r="K41"/>
      <c r="L41"/>
    </row>
    <row r="42" spans="2:12" x14ac:dyDescent="0.25">
      <c r="B42" s="4">
        <v>37</v>
      </c>
      <c r="C42" s="2">
        <f t="shared" si="1"/>
        <v>1718.4732494666785</v>
      </c>
      <c r="D42" s="2">
        <f t="shared" si="2"/>
        <v>423.84655174989462</v>
      </c>
      <c r="E42" s="2">
        <f t="shared" si="3"/>
        <v>2142.3198012165731</v>
      </c>
      <c r="F42" s="2">
        <f t="shared" si="4"/>
        <v>215081.92046957702</v>
      </c>
      <c r="G42" s="2">
        <f t="shared" si="5"/>
        <v>215404.5433502814</v>
      </c>
      <c r="H42" s="10">
        <f t="shared" si="6"/>
        <v>1.5E-3</v>
      </c>
      <c r="I42"/>
      <c r="J42"/>
      <c r="K42"/>
      <c r="L42"/>
    </row>
    <row r="43" spans="2:12" x14ac:dyDescent="0.25">
      <c r="B43" s="4">
        <v>38</v>
      </c>
      <c r="C43" s="2">
        <f t="shared" si="1"/>
        <v>1717.6660776990325</v>
      </c>
      <c r="D43" s="2">
        <f t="shared" si="2"/>
        <v>427.86720321936536</v>
      </c>
      <c r="E43" s="2">
        <f t="shared" si="3"/>
        <v>2145.5332809183978</v>
      </c>
      <c r="F43" s="2">
        <f t="shared" si="4"/>
        <v>214976.67614706204</v>
      </c>
      <c r="G43" s="2">
        <f t="shared" si="5"/>
        <v>215299.14116128263</v>
      </c>
      <c r="H43" s="10">
        <f t="shared" si="6"/>
        <v>1.5E-3</v>
      </c>
      <c r="I43"/>
      <c r="J43"/>
      <c r="K43"/>
      <c r="L43"/>
    </row>
    <row r="44" spans="2:12" x14ac:dyDescent="0.25">
      <c r="B44" s="4">
        <v>39</v>
      </c>
      <c r="C44" s="2">
        <f t="shared" si="1"/>
        <v>1716.8255858424425</v>
      </c>
      <c r="D44" s="2">
        <f t="shared" si="2"/>
        <v>431.92599499733274</v>
      </c>
      <c r="E44" s="2">
        <f t="shared" si="3"/>
        <v>2148.7515808397752</v>
      </c>
      <c r="F44" s="2">
        <f t="shared" si="4"/>
        <v>214867.21516628531</v>
      </c>
      <c r="G44" s="2">
        <f t="shared" si="5"/>
        <v>215189.51598903476</v>
      </c>
      <c r="H44" s="10">
        <f t="shared" si="6"/>
        <v>1.5E-3</v>
      </c>
      <c r="I44"/>
      <c r="J44"/>
      <c r="K44"/>
      <c r="L44"/>
    </row>
    <row r="45" spans="2:12" x14ac:dyDescent="0.25">
      <c r="B45" s="4">
        <v>40</v>
      </c>
      <c r="C45" s="2">
        <f t="shared" si="1"/>
        <v>1715.9514193243951</v>
      </c>
      <c r="D45" s="2">
        <f t="shared" si="2"/>
        <v>436.02328888664056</v>
      </c>
      <c r="E45" s="2">
        <f t="shared" si="3"/>
        <v>2151.9747082110357</v>
      </c>
      <c r="F45" s="2">
        <f t="shared" si="4"/>
        <v>214753.49270014811</v>
      </c>
      <c r="G45" s="2">
        <f t="shared" si="5"/>
        <v>215075.62293919834</v>
      </c>
      <c r="H45" s="10">
        <f t="shared" si="6"/>
        <v>1.5E-3</v>
      </c>
      <c r="I45"/>
      <c r="J45"/>
      <c r="K45"/>
      <c r="L45"/>
    </row>
    <row r="46" spans="2:12" x14ac:dyDescent="0.25">
      <c r="B46" s="4">
        <v>41</v>
      </c>
      <c r="C46" s="2">
        <f t="shared" si="1"/>
        <v>1715.0432201511233</v>
      </c>
      <c r="D46" s="2">
        <f t="shared" si="2"/>
        <v>440.15945012222915</v>
      </c>
      <c r="E46" s="2">
        <f t="shared" si="3"/>
        <v>2155.2026702733524</v>
      </c>
      <c r="F46" s="2">
        <f t="shared" si="4"/>
        <v>214635.46348907609</v>
      </c>
      <c r="G46" s="2">
        <f t="shared" si="5"/>
        <v>214957.41668430972</v>
      </c>
      <c r="H46" s="10">
        <f t="shared" si="6"/>
        <v>1.5E-3</v>
      </c>
      <c r="I46"/>
      <c r="J46"/>
      <c r="K46"/>
      <c r="L46"/>
    </row>
    <row r="47" spans="2:12" x14ac:dyDescent="0.25">
      <c r="B47" s="4">
        <v>42</v>
      </c>
      <c r="C47" s="2">
        <f t="shared" si="1"/>
        <v>1714.1006268750666</v>
      </c>
      <c r="D47" s="2">
        <f t="shared" si="2"/>
        <v>444.33484740369522</v>
      </c>
      <c r="E47" s="2">
        <f t="shared" si="3"/>
        <v>2158.4354742787618</v>
      </c>
      <c r="F47" s="2">
        <f t="shared" si="4"/>
        <v>214513.08183690603</v>
      </c>
      <c r="G47" s="2">
        <f t="shared" si="5"/>
        <v>214834.85145966141</v>
      </c>
      <c r="H47" s="10">
        <f t="shared" si="6"/>
        <v>1.5E-3</v>
      </c>
      <c r="I47"/>
      <c r="J47"/>
      <c r="K47"/>
      <c r="L47"/>
    </row>
    <row r="48" spans="2:12" x14ac:dyDescent="0.25">
      <c r="B48" s="4">
        <v>43</v>
      </c>
      <c r="C48" s="2">
        <f t="shared" si="1"/>
        <v>1713.1232745620209</v>
      </c>
      <c r="D48" s="2">
        <f t="shared" si="2"/>
        <v>448.54985292815991</v>
      </c>
      <c r="E48" s="2">
        <f t="shared" si="3"/>
        <v>2161.6731274901808</v>
      </c>
      <c r="F48" s="2">
        <f t="shared" si="4"/>
        <v>214386.30160673326</v>
      </c>
      <c r="G48" s="2">
        <f t="shared" si="5"/>
        <v>214707.88105914337</v>
      </c>
      <c r="H48" s="10">
        <f t="shared" si="6"/>
        <v>1.5E-3</v>
      </c>
      <c r="I48"/>
      <c r="J48"/>
      <c r="K48"/>
      <c r="L48"/>
    </row>
    <row r="49" spans="2:12" x14ac:dyDescent="0.25">
      <c r="B49" s="4">
        <v>44</v>
      </c>
      <c r="C49" s="2">
        <f t="shared" si="1"/>
        <v>1712.110794757976</v>
      </c>
      <c r="D49" s="2">
        <f t="shared" si="2"/>
        <v>452.8048424234396</v>
      </c>
      <c r="E49" s="2">
        <f t="shared" si="3"/>
        <v>2164.9156371814156</v>
      </c>
      <c r="F49" s="2">
        <f t="shared" si="4"/>
        <v>214255.07621671993</v>
      </c>
      <c r="G49" s="2">
        <f t="shared" si="5"/>
        <v>214576.45883104502</v>
      </c>
      <c r="H49" s="10">
        <f t="shared" si="6"/>
        <v>1.5E-3</v>
      </c>
      <c r="I49"/>
      <c r="J49"/>
      <c r="K49"/>
      <c r="L49"/>
    </row>
    <row r="50" spans="2:12" x14ac:dyDescent="0.25">
      <c r="B50" s="4">
        <v>45</v>
      </c>
      <c r="C50" s="2">
        <f t="shared" si="1"/>
        <v>1711.0628154556402</v>
      </c>
      <c r="D50" s="2">
        <f t="shared" si="2"/>
        <v>457.10019518154786</v>
      </c>
      <c r="E50" s="2">
        <f t="shared" si="3"/>
        <v>2168.1630106371881</v>
      </c>
      <c r="F50" s="2">
        <f t="shared" si="4"/>
        <v>214119.35863586346</v>
      </c>
      <c r="G50" s="2">
        <f t="shared" si="5"/>
        <v>214440.53767381728</v>
      </c>
      <c r="H50" s="10">
        <f t="shared" si="6"/>
        <v>1.5E-3</v>
      </c>
      <c r="I50"/>
      <c r="J50"/>
      <c r="K50"/>
      <c r="L50"/>
    </row>
    <row r="51" spans="2:12" x14ac:dyDescent="0.25">
      <c r="B51" s="4">
        <v>46</v>
      </c>
      <c r="C51" s="2">
        <f t="shared" si="1"/>
        <v>1709.9789610606472</v>
      </c>
      <c r="D51" s="2">
        <f t="shared" si="2"/>
        <v>461.43629409249706</v>
      </c>
      <c r="E51" s="2">
        <f t="shared" si="3"/>
        <v>2171.4152551531442</v>
      </c>
      <c r="F51" s="2">
        <f t="shared" si="4"/>
        <v>213979.10137972477</v>
      </c>
      <c r="G51" s="2">
        <f t="shared" si="5"/>
        <v>214300.07003179437</v>
      </c>
      <c r="H51" s="10">
        <f t="shared" si="6"/>
        <v>1.5E-3</v>
      </c>
      <c r="I51"/>
      <c r="J51"/>
      <c r="K51"/>
      <c r="L51"/>
    </row>
    <row r="52" spans="2:12" x14ac:dyDescent="0.25">
      <c r="B52" s="4">
        <v>47</v>
      </c>
      <c r="C52" s="2">
        <f t="shared" si="1"/>
        <v>1708.8588523574394</v>
      </c>
      <c r="D52" s="2">
        <f t="shared" si="2"/>
        <v>465.81352567843442</v>
      </c>
      <c r="E52" s="2">
        <f t="shared" si="3"/>
        <v>2174.6723780358739</v>
      </c>
      <c r="F52" s="2">
        <f t="shared" si="4"/>
        <v>213834.25650611593</v>
      </c>
      <c r="G52" s="2">
        <f t="shared" si="5"/>
        <v>214155.0078908751</v>
      </c>
      <c r="H52" s="10">
        <f t="shared" si="6"/>
        <v>1.5E-3</v>
      </c>
      <c r="I52"/>
      <c r="J52"/>
      <c r="K52"/>
      <c r="L52"/>
    </row>
    <row r="53" spans="2:12" x14ac:dyDescent="0.25">
      <c r="B53" s="4">
        <v>48</v>
      </c>
      <c r="C53" s="2">
        <f t="shared" si="1"/>
        <v>1707.7021064748319</v>
      </c>
      <c r="D53" s="2">
        <f t="shared" si="2"/>
        <v>470.23228012809614</v>
      </c>
      <c r="E53" s="2">
        <f t="shared" si="3"/>
        <v>2177.934386602928</v>
      </c>
      <c r="F53" s="2">
        <f t="shared" si="4"/>
        <v>213684.77561074702</v>
      </c>
      <c r="G53" s="2">
        <f t="shared" si="5"/>
        <v>214005.30277416314</v>
      </c>
      <c r="H53" s="10">
        <f t="shared" si="6"/>
        <v>1.5E-3</v>
      </c>
      <c r="I53"/>
      <c r="J53"/>
      <c r="K53"/>
      <c r="L53"/>
    </row>
    <row r="54" spans="2:12" x14ac:dyDescent="0.25">
      <c r="B54" s="4">
        <v>49</v>
      </c>
      <c r="C54" s="2">
        <f t="shared" si="1"/>
        <v>1706.5083368512451</v>
      </c>
      <c r="D54" s="2">
        <f t="shared" si="2"/>
        <v>474.69295133158721</v>
      </c>
      <c r="E54" s="2">
        <f t="shared" si="3"/>
        <v>2181.2012881828323</v>
      </c>
      <c r="F54" s="2">
        <f t="shared" si="4"/>
        <v>213530.60982283155</v>
      </c>
      <c r="G54" s="2">
        <f t="shared" si="5"/>
        <v>213850.9057375658</v>
      </c>
      <c r="H54" s="10">
        <f t="shared" si="6"/>
        <v>1.5E-3</v>
      </c>
      <c r="I54"/>
      <c r="J54"/>
      <c r="K54"/>
      <c r="L54"/>
    </row>
    <row r="55" spans="2:12" x14ac:dyDescent="0.25">
      <c r="B55" s="4">
        <v>50</v>
      </c>
      <c r="C55" s="2">
        <f t="shared" si="1"/>
        <v>1705.2771531996113</v>
      </c>
      <c r="D55" s="2">
        <f t="shared" si="2"/>
        <v>479.19593691549471</v>
      </c>
      <c r="E55" s="2">
        <f t="shared" si="3"/>
        <v>2184.4730901151061</v>
      </c>
      <c r="F55" s="2">
        <f t="shared" si="4"/>
        <v>213371.70980065031</v>
      </c>
      <c r="G55" s="2">
        <f t="shared" si="5"/>
        <v>213691.76736535129</v>
      </c>
      <c r="H55" s="10">
        <f t="shared" si="6"/>
        <v>1.5E-3</v>
      </c>
      <c r="I55"/>
      <c r="J55"/>
      <c r="K55"/>
      <c r="L55"/>
    </row>
    <row r="56" spans="2:12" x14ac:dyDescent="0.25">
      <c r="B56" s="4">
        <v>51</v>
      </c>
      <c r="C56" s="2">
        <f t="shared" si="1"/>
        <v>1704.0081614719459</v>
      </c>
      <c r="D56" s="2">
        <f t="shared" si="2"/>
        <v>483.74163827833331</v>
      </c>
      <c r="E56" s="2">
        <f t="shared" si="3"/>
        <v>2187.7497997502792</v>
      </c>
      <c r="F56" s="2">
        <f t="shared" si="4"/>
        <v>213208.02572707296</v>
      </c>
      <c r="G56" s="2">
        <f t="shared" si="5"/>
        <v>213527.83776566357</v>
      </c>
      <c r="H56" s="10">
        <f t="shared" si="6"/>
        <v>1.5E-3</v>
      </c>
      <c r="I56"/>
      <c r="J56"/>
      <c r="K56"/>
      <c r="L56"/>
    </row>
    <row r="57" spans="2:12" x14ac:dyDescent="0.25">
      <c r="B57" s="4">
        <v>52</v>
      </c>
      <c r="C57" s="2">
        <f t="shared" si="1"/>
        <v>1702.700963823582</v>
      </c>
      <c r="D57" s="2">
        <f t="shared" si="2"/>
        <v>488.33046062632252</v>
      </c>
      <c r="E57" s="2">
        <f t="shared" si="3"/>
        <v>2191.0314244499045</v>
      </c>
      <c r="F57" s="2">
        <f t="shared" si="4"/>
        <v>213039.50730503726</v>
      </c>
      <c r="G57" s="2">
        <f t="shared" si="5"/>
        <v>213359.06656599481</v>
      </c>
      <c r="H57" s="10">
        <f t="shared" si="6"/>
        <v>1.5E-3</v>
      </c>
      <c r="I57"/>
      <c r="J57"/>
      <c r="K57"/>
      <c r="L57"/>
    </row>
    <row r="58" spans="2:12" x14ac:dyDescent="0.25">
      <c r="B58" s="4">
        <v>53</v>
      </c>
      <c r="C58" s="2">
        <f t="shared" si="1"/>
        <v>1701.3551585770688</v>
      </c>
      <c r="D58" s="2">
        <f t="shared" si="2"/>
        <v>492.96281300951068</v>
      </c>
      <c r="E58" s="2">
        <f t="shared" si="3"/>
        <v>2194.3179715865795</v>
      </c>
      <c r="F58" s="2">
        <f t="shared" si="4"/>
        <v>212866.10375298531</v>
      </c>
      <c r="G58" s="2">
        <f t="shared" si="5"/>
        <v>213185.40290861481</v>
      </c>
      <c r="H58" s="10">
        <f t="shared" si="6"/>
        <v>1.5E-3</v>
      </c>
      <c r="I58"/>
      <c r="J58"/>
      <c r="K58"/>
      <c r="L58"/>
    </row>
    <row r="59" spans="2:12" x14ac:dyDescent="0.25">
      <c r="B59" s="4">
        <v>54</v>
      </c>
      <c r="C59" s="2">
        <f t="shared" si="1"/>
        <v>1699.9703401857234</v>
      </c>
      <c r="D59" s="2">
        <f t="shared" si="2"/>
        <v>497.6391083582364</v>
      </c>
      <c r="E59" s="2">
        <f t="shared" si="3"/>
        <v>2197.6094485439598</v>
      </c>
      <c r="F59" s="2">
        <f t="shared" si="4"/>
        <v>212687.76380025657</v>
      </c>
      <c r="G59" s="2">
        <f t="shared" si="5"/>
        <v>213006.79544595696</v>
      </c>
      <c r="H59" s="10">
        <f t="shared" si="6"/>
        <v>1.5E-3</v>
      </c>
      <c r="I59"/>
      <c r="J59"/>
      <c r="K59"/>
      <c r="L59"/>
    </row>
    <row r="60" spans="2:12" x14ac:dyDescent="0.25">
      <c r="B60" s="4">
        <v>55</v>
      </c>
      <c r="C60" s="2">
        <f t="shared" si="1"/>
        <v>1698.5460991968396</v>
      </c>
      <c r="D60" s="2">
        <f t="shared" si="2"/>
        <v>502.359763519936</v>
      </c>
      <c r="E60" s="2">
        <f t="shared" si="3"/>
        <v>2200.9058627167756</v>
      </c>
      <c r="F60" s="2">
        <f t="shared" si="4"/>
        <v>212504.43568243703</v>
      </c>
      <c r="G60" s="2">
        <f t="shared" si="5"/>
        <v>212823.19233596069</v>
      </c>
      <c r="H60" s="10">
        <f t="shared" si="6"/>
        <v>1.5E-3</v>
      </c>
      <c r="I60"/>
      <c r="J60"/>
      <c r="K60"/>
      <c r="L60"/>
    </row>
    <row r="61" spans="2:12" x14ac:dyDescent="0.25">
      <c r="B61" s="4">
        <v>56</v>
      </c>
      <c r="C61" s="2">
        <f t="shared" si="1"/>
        <v>1697.082022214546</v>
      </c>
      <c r="D61" s="2">
        <f t="shared" si="2"/>
        <v>507.12519929630503</v>
      </c>
      <c r="E61" s="2">
        <f t="shared" si="3"/>
        <v>2204.207221510851</v>
      </c>
      <c r="F61" s="2">
        <f t="shared" si="4"/>
        <v>212316.06713666438</v>
      </c>
      <c r="G61" s="2">
        <f t="shared" si="5"/>
        <v>212634.54123736938</v>
      </c>
      <c r="H61" s="10">
        <f t="shared" si="6"/>
        <v>1.5E-3</v>
      </c>
      <c r="I61"/>
      <c r="J61"/>
      <c r="K61"/>
      <c r="L61"/>
    </row>
    <row r="62" spans="2:12" x14ac:dyDescent="0.25">
      <c r="B62" s="4">
        <v>57</v>
      </c>
      <c r="C62" s="2">
        <f t="shared" si="1"/>
        <v>1695.5776918623119</v>
      </c>
      <c r="D62" s="2">
        <f t="shared" si="2"/>
        <v>511.93584048080493</v>
      </c>
      <c r="E62" s="2">
        <f t="shared" si="3"/>
        <v>2207.5135323431168</v>
      </c>
      <c r="F62" s="2">
        <f t="shared" si="4"/>
        <v>212122.60539688857</v>
      </c>
      <c r="G62" s="2">
        <f t="shared" si="5"/>
        <v>212440.78930498392</v>
      </c>
      <c r="H62" s="10">
        <f t="shared" si="6"/>
        <v>1.5E-3</v>
      </c>
      <c r="I62"/>
      <c r="J62"/>
      <c r="K62"/>
      <c r="L62"/>
    </row>
    <row r="63" spans="2:12" x14ac:dyDescent="0.25">
      <c r="B63" s="4">
        <v>58</v>
      </c>
      <c r="C63" s="2">
        <f t="shared" si="1"/>
        <v>1694.0326867450988</v>
      </c>
      <c r="D63" s="2">
        <f t="shared" si="2"/>
        <v>516.79211589653346</v>
      </c>
      <c r="E63" s="2">
        <f t="shared" si="3"/>
        <v>2210.8248026416322</v>
      </c>
      <c r="F63" s="2">
        <f t="shared" si="4"/>
        <v>211923.99718908739</v>
      </c>
      <c r="G63" s="2">
        <f t="shared" si="5"/>
        <v>212241.88318487103</v>
      </c>
      <c r="H63" s="10">
        <f t="shared" si="6"/>
        <v>1.5E-3</v>
      </c>
      <c r="I63"/>
      <c r="J63"/>
      <c r="K63"/>
      <c r="L63"/>
    </row>
    <row r="64" spans="2:12" x14ac:dyDescent="0.25">
      <c r="B64" s="4">
        <v>59</v>
      </c>
      <c r="C64" s="2">
        <f t="shared" si="1"/>
        <v>1692.44658141115</v>
      </c>
      <c r="D64" s="2">
        <f t="shared" si="2"/>
        <v>521.69445843444464</v>
      </c>
      <c r="E64" s="2">
        <f t="shared" si="3"/>
        <v>2214.1410398455946</v>
      </c>
      <c r="F64" s="2">
        <f t="shared" si="4"/>
        <v>211720.18872643658</v>
      </c>
      <c r="G64" s="2">
        <f t="shared" si="5"/>
        <v>212037.76900952624</v>
      </c>
      <c r="H64" s="10">
        <f t="shared" si="6"/>
        <v>1.5E-3</v>
      </c>
      <c r="I64"/>
      <c r="J64"/>
      <c r="K64"/>
      <c r="L64"/>
    </row>
    <row r="65" spans="2:12" x14ac:dyDescent="0.25">
      <c r="B65" s="4">
        <v>60</v>
      </c>
      <c r="C65" s="2">
        <f t="shared" si="1"/>
        <v>1690.8189463134208</v>
      </c>
      <c r="D65" s="2">
        <f t="shared" si="2"/>
        <v>526.64330509194224</v>
      </c>
      <c r="E65" s="2">
        <f t="shared" si="3"/>
        <v>2217.4622514053631</v>
      </c>
      <c r="F65" s="2">
        <f t="shared" si="4"/>
        <v>211511.12570443429</v>
      </c>
      <c r="G65" s="2">
        <f t="shared" si="5"/>
        <v>211828.39239299097</v>
      </c>
      <c r="H65" s="10">
        <f t="shared" si="6"/>
        <v>1.5E-3</v>
      </c>
      <c r="I65"/>
      <c r="J65"/>
      <c r="K65"/>
      <c r="L65"/>
    </row>
    <row r="66" spans="2:12" x14ac:dyDescent="0.25">
      <c r="B66" s="4">
        <v>61</v>
      </c>
      <c r="C66" s="2">
        <f t="shared" si="1"/>
        <v>1689.1493477706399</v>
      </c>
      <c r="D66" s="2">
        <f t="shared" si="2"/>
        <v>531.63909701183138</v>
      </c>
      <c r="E66" s="2">
        <f t="shared" si="3"/>
        <v>2220.7884447824713</v>
      </c>
      <c r="F66" s="2">
        <f t="shared" si="4"/>
        <v>211296.75329597914</v>
      </c>
      <c r="G66" s="2">
        <f t="shared" si="5"/>
        <v>211613.69842592312</v>
      </c>
      <c r="H66" s="10">
        <f t="shared" si="6"/>
        <v>1.5E-3</v>
      </c>
      <c r="I66"/>
      <c r="J66"/>
      <c r="K66"/>
      <c r="L66"/>
    </row>
    <row r="67" spans="2:12" x14ac:dyDescent="0.25">
      <c r="B67" s="4">
        <v>62</v>
      </c>
      <c r="C67" s="2">
        <f t="shared" si="1"/>
        <v>1687.4373479280025</v>
      </c>
      <c r="D67" s="2">
        <f t="shared" si="2"/>
        <v>536.68227952164261</v>
      </c>
      <c r="E67" s="2">
        <f t="shared" si="3"/>
        <v>2224.1196274496451</v>
      </c>
      <c r="F67" s="2">
        <f t="shared" si="4"/>
        <v>211077.0161464015</v>
      </c>
      <c r="G67" s="2">
        <f t="shared" si="5"/>
        <v>211393.63167062111</v>
      </c>
      <c r="H67" s="10">
        <f t="shared" si="6"/>
        <v>1.5E-3</v>
      </c>
      <c r="I67"/>
      <c r="J67"/>
      <c r="K67"/>
      <c r="L67"/>
    </row>
    <row r="68" spans="2:12" x14ac:dyDescent="0.25">
      <c r="B68" s="4">
        <v>63</v>
      </c>
      <c r="C68" s="2">
        <f t="shared" si="1"/>
        <v>1685.6825047174909</v>
      </c>
      <c r="D68" s="2">
        <f t="shared" si="2"/>
        <v>541.7733021733286</v>
      </c>
      <c r="E68" s="2">
        <f t="shared" si="3"/>
        <v>2227.4558068908195</v>
      </c>
      <c r="F68" s="2">
        <f t="shared" si="4"/>
        <v>210851.85836844778</v>
      </c>
      <c r="G68" s="2">
        <f t="shared" si="5"/>
        <v>211168.13615600046</v>
      </c>
      <c r="H68" s="10">
        <f t="shared" si="6"/>
        <v>1.5E-3</v>
      </c>
      <c r="I68"/>
      <c r="J68"/>
      <c r="K68"/>
      <c r="L68"/>
    </row>
    <row r="69" spans="2:12" x14ac:dyDescent="0.25">
      <c r="B69" s="4">
        <v>64</v>
      </c>
      <c r="C69" s="2">
        <f t="shared" si="1"/>
        <v>1683.884371817818</v>
      </c>
      <c r="D69" s="2">
        <f t="shared" si="2"/>
        <v>546.9126187833383</v>
      </c>
      <c r="E69" s="2">
        <f t="shared" si="3"/>
        <v>2230.7969906011563</v>
      </c>
      <c r="F69" s="2">
        <f t="shared" si="4"/>
        <v>210621.22353721713</v>
      </c>
      <c r="G69" s="2">
        <f t="shared" si="5"/>
        <v>210937.15537252298</v>
      </c>
      <c r="H69" s="10">
        <f t="shared" si="6"/>
        <v>1.5E-3</v>
      </c>
      <c r="I69"/>
      <c r="J69"/>
      <c r="K69"/>
      <c r="L69"/>
    </row>
    <row r="70" spans="2:12" x14ac:dyDescent="0.25">
      <c r="B70" s="4">
        <v>65</v>
      </c>
      <c r="C70" s="2">
        <f t="shared" si="1"/>
        <v>1682.0424986139903</v>
      </c>
      <c r="D70" s="2">
        <f t="shared" si="2"/>
        <v>552.10068747306764</v>
      </c>
      <c r="E70" s="2">
        <f t="shared" si="3"/>
        <v>2234.143186087058</v>
      </c>
      <c r="F70" s="2">
        <f t="shared" si="4"/>
        <v>210385.05468504989</v>
      </c>
      <c r="G70" s="2">
        <f t="shared" si="5"/>
        <v>210700.63226707748</v>
      </c>
      <c r="H70" s="10">
        <f t="shared" si="6"/>
        <v>1.5E-3</v>
      </c>
      <c r="I70"/>
      <c r="J70"/>
      <c r="K70"/>
      <c r="L70"/>
    </row>
    <row r="71" spans="2:12" x14ac:dyDescent="0.25">
      <c r="B71" s="4">
        <v>66</v>
      </c>
      <c r="C71" s="2">
        <f t="shared" si="1"/>
        <v>1680.1564301564877</v>
      </c>
      <c r="D71" s="2">
        <f t="shared" si="2"/>
        <v>557.33797070970104</v>
      </c>
      <c r="E71" s="2">
        <f t="shared" si="3"/>
        <v>2237.4944008661887</v>
      </c>
      <c r="F71" s="2">
        <f t="shared" si="4"/>
        <v>210143.29429636779</v>
      </c>
      <c r="G71" s="2">
        <f t="shared" si="5"/>
        <v>210458.50923781237</v>
      </c>
      <c r="H71" s="10">
        <f t="shared" si="6"/>
        <v>1.5E-3</v>
      </c>
      <c r="I71"/>
      <c r="J71"/>
      <c r="K71"/>
      <c r="L71"/>
    </row>
    <row r="72" spans="2:12" x14ac:dyDescent="0.25">
      <c r="B72" s="4">
        <v>67</v>
      </c>
      <c r="C72" s="2">
        <f t="shared" ref="C72:C135" si="7">G71*$J$6</f>
        <v>1678.2257071200559</v>
      </c>
      <c r="D72" s="2">
        <f t="shared" ref="D72:D135" si="8">E72-C72</f>
        <v>562.62493534743294</v>
      </c>
      <c r="E72" s="2">
        <f t="shared" ref="E72:E135" si="9">PMT($J$6,240-B71,-G71)</f>
        <v>2240.8506424674888</v>
      </c>
      <c r="F72" s="2">
        <f t="shared" ref="F72:F135" si="10">G71-D72</f>
        <v>209895.88430246492</v>
      </c>
      <c r="G72" s="2">
        <f t="shared" ref="G72:G135" si="11">F72*(1+H72)</f>
        <v>210210.72812891862</v>
      </c>
      <c r="H72" s="10">
        <f t="shared" ref="H72:H135" si="12">H71</f>
        <v>1.5E-3</v>
      </c>
      <c r="I72"/>
      <c r="J72"/>
      <c r="K72"/>
      <c r="L72"/>
    </row>
    <row r="73" spans="2:12" x14ac:dyDescent="0.25">
      <c r="B73" s="4">
        <v>68</v>
      </c>
      <c r="C73" s="2">
        <f t="shared" si="7"/>
        <v>1676.2498657621077</v>
      </c>
      <c r="D73" s="2">
        <f t="shared" si="8"/>
        <v>567.96205266908146</v>
      </c>
      <c r="E73" s="2">
        <f t="shared" si="9"/>
        <v>2244.2119184311891</v>
      </c>
      <c r="F73" s="2">
        <f t="shared" si="10"/>
        <v>209642.76607624954</v>
      </c>
      <c r="G73" s="2">
        <f t="shared" si="11"/>
        <v>209957.23022536392</v>
      </c>
      <c r="H73" s="10">
        <f t="shared" si="12"/>
        <v>1.5E-3</v>
      </c>
      <c r="I73"/>
      <c r="J73"/>
      <c r="K73"/>
      <c r="L73"/>
    </row>
    <row r="74" spans="2:12" x14ac:dyDescent="0.25">
      <c r="B74" s="4">
        <v>69</v>
      </c>
      <c r="C74" s="2">
        <f t="shared" si="7"/>
        <v>1674.2284378807299</v>
      </c>
      <c r="D74" s="2">
        <f t="shared" si="8"/>
        <v>573.34979842810617</v>
      </c>
      <c r="E74" s="2">
        <f t="shared" si="9"/>
        <v>2247.578236308836</v>
      </c>
      <c r="F74" s="2">
        <f t="shared" si="10"/>
        <v>209383.88042693582</v>
      </c>
      <c r="G74" s="2">
        <f t="shared" si="11"/>
        <v>209697.95624757625</v>
      </c>
      <c r="H74" s="10">
        <f t="shared" si="12"/>
        <v>1.5E-3</v>
      </c>
      <c r="I74"/>
      <c r="J74"/>
      <c r="K74"/>
      <c r="L74"/>
    </row>
    <row r="75" spans="2:12" x14ac:dyDescent="0.25">
      <c r="B75" s="4">
        <v>70</v>
      </c>
      <c r="C75" s="2">
        <f t="shared" si="7"/>
        <v>1672.1609507722906</v>
      </c>
      <c r="D75" s="2">
        <f t="shared" si="8"/>
        <v>578.78865289100941</v>
      </c>
      <c r="E75" s="2">
        <f t="shared" si="9"/>
        <v>2250.9496036633</v>
      </c>
      <c r="F75" s="2">
        <f t="shared" si="10"/>
        <v>209119.16759468525</v>
      </c>
      <c r="G75" s="2">
        <f t="shared" si="11"/>
        <v>209432.84634607728</v>
      </c>
      <c r="H75" s="10">
        <f t="shared" si="12"/>
        <v>1.5E-3</v>
      </c>
      <c r="I75"/>
      <c r="J75"/>
      <c r="K75"/>
      <c r="L75"/>
    </row>
    <row r="76" spans="2:12" x14ac:dyDescent="0.25">
      <c r="B76" s="4">
        <v>71</v>
      </c>
      <c r="C76" s="2">
        <f t="shared" si="7"/>
        <v>1670.0469271886448</v>
      </c>
      <c r="D76" s="2">
        <f t="shared" si="8"/>
        <v>584.27910088015028</v>
      </c>
      <c r="E76" s="2">
        <f t="shared" si="9"/>
        <v>2254.326028068795</v>
      </c>
      <c r="F76" s="2">
        <f t="shared" si="10"/>
        <v>208848.56724519713</v>
      </c>
      <c r="G76" s="2">
        <f t="shared" si="11"/>
        <v>209161.84009606493</v>
      </c>
      <c r="H76" s="10">
        <f t="shared" si="12"/>
        <v>1.5E-3</v>
      </c>
      <c r="I76"/>
      <c r="J76"/>
      <c r="K76"/>
      <c r="L76"/>
    </row>
    <row r="77" spans="2:12" x14ac:dyDescent="0.25">
      <c r="B77" s="4">
        <v>72</v>
      </c>
      <c r="C77" s="2">
        <f t="shared" si="7"/>
        <v>1667.8858852939359</v>
      </c>
      <c r="D77" s="2">
        <f t="shared" si="8"/>
        <v>589.82163181696228</v>
      </c>
      <c r="E77" s="2">
        <f t="shared" si="9"/>
        <v>2257.7075171108982</v>
      </c>
      <c r="F77" s="2">
        <f t="shared" si="10"/>
        <v>208572.01846424796</v>
      </c>
      <c r="G77" s="2">
        <f t="shared" si="11"/>
        <v>208884.87649194433</v>
      </c>
      <c r="H77" s="10">
        <f t="shared" si="12"/>
        <v>1.5E-3</v>
      </c>
      <c r="I77"/>
      <c r="J77"/>
      <c r="K77"/>
      <c r="L77"/>
    </row>
    <row r="78" spans="2:12" x14ac:dyDescent="0.25">
      <c r="B78" s="4">
        <v>73</v>
      </c>
      <c r="C78" s="2">
        <f t="shared" si="7"/>
        <v>1665.6773386209829</v>
      </c>
      <c r="D78" s="2">
        <f t="shared" si="8"/>
        <v>595.41673976558195</v>
      </c>
      <c r="E78" s="2">
        <f t="shared" si="9"/>
        <v>2261.0940783865649</v>
      </c>
      <c r="F78" s="2">
        <f t="shared" si="10"/>
        <v>208289.45975217875</v>
      </c>
      <c r="G78" s="2">
        <f t="shared" si="11"/>
        <v>208601.89394180704</v>
      </c>
      <c r="H78" s="10">
        <f t="shared" si="12"/>
        <v>1.5E-3</v>
      </c>
      <c r="I78"/>
      <c r="J78"/>
      <c r="K78"/>
      <c r="L78"/>
    </row>
    <row r="79" spans="2:12" x14ac:dyDescent="0.25">
      <c r="B79" s="4">
        <v>74</v>
      </c>
      <c r="C79" s="2">
        <f t="shared" si="7"/>
        <v>1663.4207960272588</v>
      </c>
      <c r="D79" s="2">
        <f t="shared" si="8"/>
        <v>601.06492347688572</v>
      </c>
      <c r="E79" s="2">
        <f t="shared" si="9"/>
        <v>2264.4857195041445</v>
      </c>
      <c r="F79" s="2">
        <f t="shared" si="10"/>
        <v>208000.82901833014</v>
      </c>
      <c r="G79" s="2">
        <f t="shared" si="11"/>
        <v>208312.83026185766</v>
      </c>
      <c r="H79" s="10">
        <f t="shared" si="12"/>
        <v>1.5E-3</v>
      </c>
      <c r="I79"/>
      <c r="J79"/>
      <c r="K79"/>
      <c r="L79"/>
    </row>
    <row r="80" spans="2:12" x14ac:dyDescent="0.25">
      <c r="B80" s="4">
        <v>75</v>
      </c>
      <c r="C80" s="2">
        <f t="shared" si="7"/>
        <v>1661.1157616504468</v>
      </c>
      <c r="D80" s="2">
        <f t="shared" si="8"/>
        <v>606.7666864329542</v>
      </c>
      <c r="E80" s="2">
        <f t="shared" si="9"/>
        <v>2267.882448083401</v>
      </c>
      <c r="F80" s="2">
        <f t="shared" si="10"/>
        <v>207706.06357542469</v>
      </c>
      <c r="G80" s="2">
        <f t="shared" si="11"/>
        <v>208017.62267078785</v>
      </c>
      <c r="H80" s="10">
        <f t="shared" si="12"/>
        <v>1.5E-3</v>
      </c>
      <c r="I80"/>
      <c r="J80"/>
      <c r="K80"/>
      <c r="L80"/>
    </row>
    <row r="81" spans="2:12" x14ac:dyDescent="0.25">
      <c r="B81" s="4">
        <v>76</v>
      </c>
      <c r="C81" s="2">
        <f t="shared" si="7"/>
        <v>1658.7617348635777</v>
      </c>
      <c r="D81" s="2">
        <f t="shared" si="8"/>
        <v>612.52253689194822</v>
      </c>
      <c r="E81" s="2">
        <f t="shared" si="9"/>
        <v>2271.2842717555259</v>
      </c>
      <c r="F81" s="2">
        <f t="shared" si="10"/>
        <v>207405.1001338959</v>
      </c>
      <c r="G81" s="2">
        <f t="shared" si="11"/>
        <v>207716.20778409677</v>
      </c>
      <c r="H81" s="10">
        <f t="shared" si="12"/>
        <v>1.5E-3</v>
      </c>
      <c r="I81"/>
      <c r="J81"/>
      <c r="K81"/>
      <c r="L81"/>
    </row>
    <row r="82" spans="2:12" x14ac:dyDescent="0.25">
      <c r="B82" s="4">
        <v>77</v>
      </c>
      <c r="C82" s="2">
        <f t="shared" si="7"/>
        <v>1656.3582102297407</v>
      </c>
      <c r="D82" s="2">
        <f t="shared" si="8"/>
        <v>618.33298793341942</v>
      </c>
      <c r="E82" s="2">
        <f t="shared" si="9"/>
        <v>2274.6911981631602</v>
      </c>
      <c r="F82" s="2">
        <f t="shared" si="10"/>
        <v>207097.87479616335</v>
      </c>
      <c r="G82" s="2">
        <f t="shared" si="11"/>
        <v>207408.52160835761</v>
      </c>
      <c r="H82" s="10">
        <f t="shared" si="12"/>
        <v>1.5E-3</v>
      </c>
      <c r="I82"/>
      <c r="J82"/>
      <c r="K82"/>
      <c r="L82"/>
    </row>
    <row r="83" spans="2:12" x14ac:dyDescent="0.25">
      <c r="B83" s="4">
        <v>78</v>
      </c>
      <c r="C83" s="2">
        <f t="shared" si="7"/>
        <v>1653.9046774563644</v>
      </c>
      <c r="D83" s="2">
        <f t="shared" si="8"/>
        <v>624.19855750404031</v>
      </c>
      <c r="E83" s="2">
        <f t="shared" si="9"/>
        <v>2278.1032349604047</v>
      </c>
      <c r="F83" s="2">
        <f t="shared" si="10"/>
        <v>206784.32305085356</v>
      </c>
      <c r="G83" s="2">
        <f t="shared" si="11"/>
        <v>207094.49953542984</v>
      </c>
      <c r="H83" s="10">
        <f t="shared" si="12"/>
        <v>1.5E-3</v>
      </c>
      <c r="I83"/>
      <c r="J83"/>
      <c r="K83"/>
      <c r="L83"/>
    </row>
    <row r="84" spans="2:12" x14ac:dyDescent="0.25">
      <c r="B84" s="4">
        <v>79</v>
      </c>
      <c r="C84" s="2">
        <f t="shared" si="7"/>
        <v>1651.4006213490629</v>
      </c>
      <c r="D84" s="2">
        <f t="shared" si="8"/>
        <v>630.11976846378229</v>
      </c>
      <c r="E84" s="2">
        <f t="shared" si="9"/>
        <v>2281.5203898128452</v>
      </c>
      <c r="F84" s="2">
        <f t="shared" si="10"/>
        <v>206464.37976696607</v>
      </c>
      <c r="G84" s="2">
        <f t="shared" si="11"/>
        <v>206774.07633661653</v>
      </c>
      <c r="H84" s="10">
        <f t="shared" si="12"/>
        <v>1.5E-3</v>
      </c>
      <c r="I84"/>
      <c r="J84"/>
      <c r="K84"/>
      <c r="L84"/>
    </row>
    <row r="85" spans="2:12" x14ac:dyDescent="0.25">
      <c r="B85" s="4">
        <v>80</v>
      </c>
      <c r="C85" s="2">
        <f t="shared" si="7"/>
        <v>1648.8455217650471</v>
      </c>
      <c r="D85" s="2">
        <f t="shared" si="8"/>
        <v>636.09714863251702</v>
      </c>
      <c r="E85" s="2">
        <f t="shared" si="9"/>
        <v>2284.9426703975641</v>
      </c>
      <c r="F85" s="2">
        <f t="shared" si="10"/>
        <v>206137.97918798402</v>
      </c>
      <c r="G85" s="2">
        <f t="shared" si="11"/>
        <v>206447.18615676599</v>
      </c>
      <c r="H85" s="10">
        <f t="shared" si="12"/>
        <v>1.5E-3</v>
      </c>
      <c r="I85"/>
      <c r="J85"/>
      <c r="K85"/>
      <c r="L85"/>
    </row>
    <row r="86" spans="2:12" x14ac:dyDescent="0.25">
      <c r="B86" s="4">
        <v>81</v>
      </c>
      <c r="C86" s="2">
        <f t="shared" si="7"/>
        <v>1646.2388535660893</v>
      </c>
      <c r="D86" s="2">
        <f t="shared" si="8"/>
        <v>642.1312308370716</v>
      </c>
      <c r="E86" s="2">
        <f t="shared" si="9"/>
        <v>2288.3700844031609</v>
      </c>
      <c r="F86" s="2">
        <f t="shared" si="10"/>
        <v>205805.05492592891</v>
      </c>
      <c r="G86" s="2">
        <f t="shared" si="11"/>
        <v>206113.76250831783</v>
      </c>
      <c r="H86" s="10">
        <f t="shared" si="12"/>
        <v>1.5E-3</v>
      </c>
      <c r="I86"/>
      <c r="J86"/>
      <c r="K86"/>
      <c r="L86"/>
    </row>
    <row r="87" spans="2:12" x14ac:dyDescent="0.25">
      <c r="B87" s="4">
        <v>82</v>
      </c>
      <c r="C87" s="2">
        <f t="shared" si="7"/>
        <v>1643.5800865710462</v>
      </c>
      <c r="D87" s="2">
        <f t="shared" si="8"/>
        <v>648.22255295871946</v>
      </c>
      <c r="E87" s="2">
        <f t="shared" si="9"/>
        <v>2291.8026395297657</v>
      </c>
      <c r="F87" s="2">
        <f t="shared" si="10"/>
        <v>205465.5399553591</v>
      </c>
      <c r="G87" s="2">
        <f t="shared" si="11"/>
        <v>205773.73826529214</v>
      </c>
      <c r="H87" s="10">
        <f t="shared" si="12"/>
        <v>1.5E-3</v>
      </c>
      <c r="I87"/>
      <c r="J87"/>
      <c r="K87"/>
      <c r="L87"/>
    </row>
    <row r="88" spans="2:12" x14ac:dyDescent="0.25">
      <c r="B88" s="4">
        <v>83</v>
      </c>
      <c r="C88" s="2">
        <f t="shared" si="7"/>
        <v>1640.8686855079275</v>
      </c>
      <c r="D88" s="2">
        <f t="shared" si="8"/>
        <v>654.37165798113278</v>
      </c>
      <c r="E88" s="2">
        <f t="shared" si="9"/>
        <v>2295.2403434890603</v>
      </c>
      <c r="F88" s="2">
        <f t="shared" si="10"/>
        <v>205119.36660731101</v>
      </c>
      <c r="G88" s="2">
        <f t="shared" si="11"/>
        <v>205427.04565722198</v>
      </c>
      <c r="H88" s="10">
        <f t="shared" si="12"/>
        <v>1.5E-3</v>
      </c>
      <c r="I88"/>
      <c r="J88"/>
      <c r="K88"/>
      <c r="L88"/>
    </row>
    <row r="89" spans="2:12" x14ac:dyDescent="0.25">
      <c r="B89" s="4">
        <v>84</v>
      </c>
      <c r="C89" s="2">
        <f t="shared" si="7"/>
        <v>1638.1041099655133</v>
      </c>
      <c r="D89" s="2">
        <f t="shared" si="8"/>
        <v>660.57909403878034</v>
      </c>
      <c r="E89" s="2">
        <f t="shared" si="9"/>
        <v>2298.6832040042937</v>
      </c>
      <c r="F89" s="2">
        <f t="shared" si="10"/>
        <v>204766.4665631832</v>
      </c>
      <c r="G89" s="2">
        <f t="shared" si="11"/>
        <v>205073.616263028</v>
      </c>
      <c r="H89" s="10">
        <f t="shared" si="12"/>
        <v>1.5E-3</v>
      </c>
      <c r="I89"/>
      <c r="J89"/>
      <c r="K89"/>
      <c r="L89"/>
    </row>
    <row r="90" spans="2:12" x14ac:dyDescent="0.25">
      <c r="B90" s="4">
        <v>85</v>
      </c>
      <c r="C90" s="2">
        <f t="shared" si="7"/>
        <v>1635.285814344508</v>
      </c>
      <c r="D90" s="2">
        <f t="shared" si="8"/>
        <v>666.84541446579283</v>
      </c>
      <c r="E90" s="2">
        <f t="shared" si="9"/>
        <v>2302.1312288103009</v>
      </c>
      <c r="F90" s="2">
        <f t="shared" si="10"/>
        <v>204406.77084856221</v>
      </c>
      <c r="G90" s="2">
        <f t="shared" si="11"/>
        <v>204713.38100483507</v>
      </c>
      <c r="H90" s="10">
        <f t="shared" si="12"/>
        <v>1.5E-3</v>
      </c>
      <c r="I90"/>
      <c r="J90"/>
      <c r="K90"/>
      <c r="L90"/>
    </row>
    <row r="91" spans="2:12" x14ac:dyDescent="0.25">
      <c r="B91" s="4">
        <v>86</v>
      </c>
      <c r="C91" s="2">
        <f t="shared" si="7"/>
        <v>1632.4132478082352</v>
      </c>
      <c r="D91" s="2">
        <f t="shared" si="8"/>
        <v>673.17117784528136</v>
      </c>
      <c r="E91" s="2">
        <f t="shared" si="9"/>
        <v>2305.5844256535165</v>
      </c>
      <c r="F91" s="2">
        <f t="shared" si="10"/>
        <v>204040.2098269898</v>
      </c>
      <c r="G91" s="2">
        <f t="shared" si="11"/>
        <v>204346.27014173029</v>
      </c>
      <c r="H91" s="10">
        <f t="shared" si="12"/>
        <v>1.5E-3</v>
      </c>
      <c r="I91"/>
      <c r="J91"/>
      <c r="K91"/>
      <c r="L91"/>
    </row>
    <row r="92" spans="2:12" x14ac:dyDescent="0.25">
      <c r="B92" s="4">
        <v>87</v>
      </c>
      <c r="C92" s="2">
        <f t="shared" si="7"/>
        <v>1629.4858542328616</v>
      </c>
      <c r="D92" s="2">
        <f t="shared" si="8"/>
        <v>679.55694805913527</v>
      </c>
      <c r="E92" s="2">
        <f t="shared" si="9"/>
        <v>2309.0428022919968</v>
      </c>
      <c r="F92" s="2">
        <f t="shared" si="10"/>
        <v>203666.71319367117</v>
      </c>
      <c r="G92" s="2">
        <f t="shared" si="11"/>
        <v>203972.21326346169</v>
      </c>
      <c r="H92" s="10">
        <f t="shared" si="12"/>
        <v>1.5E-3</v>
      </c>
      <c r="I92"/>
      <c r="J92"/>
      <c r="K92"/>
      <c r="L92"/>
    </row>
    <row r="93" spans="2:12" x14ac:dyDescent="0.25">
      <c r="B93" s="4">
        <v>88</v>
      </c>
      <c r="C93" s="2">
        <f t="shared" si="7"/>
        <v>1626.5030721571504</v>
      </c>
      <c r="D93" s="2">
        <f t="shared" si="8"/>
        <v>686.00329433828506</v>
      </c>
      <c r="E93" s="2">
        <f t="shared" si="9"/>
        <v>2312.5063664954355</v>
      </c>
      <c r="F93" s="2">
        <f t="shared" si="10"/>
        <v>203286.20996912339</v>
      </c>
      <c r="G93" s="2">
        <f t="shared" si="11"/>
        <v>203591.13928407707</v>
      </c>
      <c r="H93" s="10">
        <f t="shared" si="12"/>
        <v>1.5E-3</v>
      </c>
      <c r="I93"/>
      <c r="J93"/>
      <c r="K93"/>
      <c r="L93"/>
    </row>
    <row r="94" spans="2:12" x14ac:dyDescent="0.25">
      <c r="B94" s="4">
        <v>89</v>
      </c>
      <c r="C94" s="2">
        <f t="shared" si="7"/>
        <v>1623.4643347317362</v>
      </c>
      <c r="D94" s="2">
        <f t="shared" si="8"/>
        <v>692.51079131344227</v>
      </c>
      <c r="E94" s="2">
        <f t="shared" si="9"/>
        <v>2315.9751260451785</v>
      </c>
      <c r="F94" s="2">
        <f t="shared" si="10"/>
        <v>202898.62849276362</v>
      </c>
      <c r="G94" s="2">
        <f t="shared" si="11"/>
        <v>203202.97643550276</v>
      </c>
      <c r="H94" s="10">
        <f t="shared" si="12"/>
        <v>1.5E-3</v>
      </c>
      <c r="I94"/>
      <c r="J94"/>
      <c r="K94"/>
      <c r="L94"/>
    </row>
    <row r="95" spans="2:12" x14ac:dyDescent="0.25">
      <c r="B95" s="4">
        <v>90</v>
      </c>
      <c r="C95" s="2">
        <f t="shared" si="7"/>
        <v>1620.3690696679214</v>
      </c>
      <c r="D95" s="2">
        <f t="shared" si="8"/>
        <v>699.08001906632444</v>
      </c>
      <c r="E95" s="2">
        <f t="shared" si="9"/>
        <v>2319.4490887342458</v>
      </c>
      <c r="F95" s="2">
        <f t="shared" si="10"/>
        <v>202503.89641643644</v>
      </c>
      <c r="G95" s="2">
        <f t="shared" si="11"/>
        <v>202807.6522610611</v>
      </c>
      <c r="H95" s="10">
        <f t="shared" si="12"/>
        <v>1.5E-3</v>
      </c>
      <c r="I95"/>
      <c r="J95"/>
      <c r="K95"/>
      <c r="L95"/>
    </row>
    <row r="96" spans="2:12" x14ac:dyDescent="0.25">
      <c r="B96" s="4">
        <v>91</v>
      </c>
      <c r="C96" s="2">
        <f t="shared" si="7"/>
        <v>1617.2166991859833</v>
      </c>
      <c r="D96" s="2">
        <f t="shared" si="8"/>
        <v>705.71156318136377</v>
      </c>
      <c r="E96" s="2">
        <f t="shared" si="9"/>
        <v>2322.9282623673471</v>
      </c>
      <c r="F96" s="2">
        <f t="shared" si="10"/>
        <v>202101.94069787973</v>
      </c>
      <c r="G96" s="2">
        <f t="shared" si="11"/>
        <v>202405.09360892657</v>
      </c>
      <c r="H96" s="10">
        <f t="shared" si="12"/>
        <v>1.5E-3</v>
      </c>
      <c r="I96"/>
      <c r="J96"/>
      <c r="K96"/>
      <c r="L96"/>
    </row>
    <row r="97" spans="2:12" x14ac:dyDescent="0.25">
      <c r="B97" s="4">
        <v>92</v>
      </c>
      <c r="C97" s="2">
        <f t="shared" si="7"/>
        <v>1614.0066399629923</v>
      </c>
      <c r="D97" s="2">
        <f t="shared" si="8"/>
        <v>712.40601479790621</v>
      </c>
      <c r="E97" s="2">
        <f t="shared" si="9"/>
        <v>2326.4126547608985</v>
      </c>
      <c r="F97" s="2">
        <f t="shared" si="10"/>
        <v>201692.68759412866</v>
      </c>
      <c r="G97" s="2">
        <f t="shared" si="11"/>
        <v>201995.22662551986</v>
      </c>
      <c r="H97" s="10">
        <f t="shared" si="12"/>
        <v>1.5E-3</v>
      </c>
      <c r="I97"/>
      <c r="J97"/>
      <c r="K97"/>
      <c r="L97"/>
    </row>
    <row r="98" spans="2:12" x14ac:dyDescent="0.25">
      <c r="B98" s="4">
        <v>93</v>
      </c>
      <c r="C98" s="2">
        <f t="shared" si="7"/>
        <v>1610.7383030801361</v>
      </c>
      <c r="D98" s="2">
        <f t="shared" si="8"/>
        <v>719.16397066290392</v>
      </c>
      <c r="E98" s="2">
        <f t="shared" si="9"/>
        <v>2329.90227374304</v>
      </c>
      <c r="F98" s="2">
        <f t="shared" si="10"/>
        <v>201276.06265485697</v>
      </c>
      <c r="G98" s="2">
        <f t="shared" si="11"/>
        <v>201577.97674883925</v>
      </c>
      <c r="H98" s="10">
        <f t="shared" si="12"/>
        <v>1.5E-3</v>
      </c>
      <c r="I98"/>
      <c r="J98"/>
      <c r="K98"/>
      <c r="L98"/>
    </row>
    <row r="99" spans="2:12" x14ac:dyDescent="0.25">
      <c r="B99" s="4">
        <v>94</v>
      </c>
      <c r="C99" s="2">
        <f t="shared" si="7"/>
        <v>1607.411093969542</v>
      </c>
      <c r="D99" s="2">
        <f t="shared" si="8"/>
        <v>725.98603318411278</v>
      </c>
      <c r="E99" s="2">
        <f t="shared" si="9"/>
        <v>2333.3971271536548</v>
      </c>
      <c r="F99" s="2">
        <f t="shared" si="10"/>
        <v>200851.99071565515</v>
      </c>
      <c r="G99" s="2">
        <f t="shared" si="11"/>
        <v>201153.26870172864</v>
      </c>
      <c r="H99" s="10">
        <f t="shared" si="12"/>
        <v>1.5E-3</v>
      </c>
      <c r="I99"/>
      <c r="J99"/>
      <c r="K99"/>
      <c r="L99"/>
    </row>
    <row r="100" spans="2:12" x14ac:dyDescent="0.25">
      <c r="B100" s="4">
        <v>95</v>
      </c>
      <c r="C100" s="2">
        <f t="shared" si="7"/>
        <v>1604.0244123605964</v>
      </c>
      <c r="D100" s="2">
        <f t="shared" si="8"/>
        <v>732.87281048378895</v>
      </c>
      <c r="E100" s="2">
        <f t="shared" si="9"/>
        <v>2336.8972228443854</v>
      </c>
      <c r="F100" s="2">
        <f t="shared" si="10"/>
        <v>200420.39589124484</v>
      </c>
      <c r="G100" s="2">
        <f t="shared" si="11"/>
        <v>200721.02648508173</v>
      </c>
      <c r="H100" s="10">
        <f t="shared" si="12"/>
        <v>1.5E-3</v>
      </c>
      <c r="I100"/>
      <c r="J100"/>
      <c r="K100"/>
      <c r="L100"/>
    </row>
    <row r="101" spans="2:12" x14ac:dyDescent="0.25">
      <c r="B101" s="4">
        <v>96</v>
      </c>
      <c r="C101" s="2">
        <f t="shared" si="7"/>
        <v>1600.5776522257536</v>
      </c>
      <c r="D101" s="2">
        <f t="shared" si="8"/>
        <v>739.82491645289815</v>
      </c>
      <c r="E101" s="2">
        <f t="shared" si="9"/>
        <v>2340.4025686786517</v>
      </c>
      <c r="F101" s="2">
        <f t="shared" si="10"/>
        <v>199981.20156862884</v>
      </c>
      <c r="G101" s="2">
        <f t="shared" si="11"/>
        <v>200281.17337098179</v>
      </c>
      <c r="H101" s="10">
        <f t="shared" si="12"/>
        <v>1.5E-3</v>
      </c>
      <c r="I101"/>
      <c r="J101"/>
      <c r="K101"/>
      <c r="L101"/>
    </row>
    <row r="102" spans="2:12" x14ac:dyDescent="0.25">
      <c r="B102" s="4">
        <v>97</v>
      </c>
      <c r="C102" s="2">
        <f t="shared" si="7"/>
        <v>1597.07020172583</v>
      </c>
      <c r="D102" s="2">
        <f t="shared" si="8"/>
        <v>746.8429708058402</v>
      </c>
      <c r="E102" s="2">
        <f t="shared" si="9"/>
        <v>2343.9131725316702</v>
      </c>
      <c r="F102" s="2">
        <f t="shared" si="10"/>
        <v>199534.33040017594</v>
      </c>
      <c r="G102" s="2">
        <f t="shared" si="11"/>
        <v>199833.63189577623</v>
      </c>
      <c r="H102" s="10">
        <f t="shared" si="12"/>
        <v>1.5E-3</v>
      </c>
      <c r="I102"/>
      <c r="J102"/>
      <c r="K102"/>
      <c r="L102"/>
    </row>
    <row r="103" spans="2:12" x14ac:dyDescent="0.25">
      <c r="B103" s="4">
        <v>98</v>
      </c>
      <c r="C103" s="2">
        <f t="shared" si="7"/>
        <v>1593.501443154782</v>
      </c>
      <c r="D103" s="2">
        <f t="shared" si="8"/>
        <v>753.9275991356858</v>
      </c>
      <c r="E103" s="2">
        <f t="shared" si="9"/>
        <v>2347.4290422904678</v>
      </c>
      <c r="F103" s="2">
        <f t="shared" si="10"/>
        <v>199079.70429664053</v>
      </c>
      <c r="G103" s="2">
        <f t="shared" si="11"/>
        <v>199378.32385308549</v>
      </c>
      <c r="H103" s="10">
        <f t="shared" si="12"/>
        <v>1.5E-3</v>
      </c>
      <c r="I103"/>
      <c r="J103"/>
      <c r="K103"/>
      <c r="L103"/>
    </row>
    <row r="104" spans="2:12" x14ac:dyDescent="0.25">
      <c r="B104" s="4">
        <v>99</v>
      </c>
      <c r="C104" s="2">
        <f t="shared" si="7"/>
        <v>1589.8707528839568</v>
      </c>
      <c r="D104" s="2">
        <f t="shared" si="8"/>
        <v>761.07943296994654</v>
      </c>
      <c r="E104" s="2">
        <f t="shared" si="9"/>
        <v>2350.9501858539033</v>
      </c>
      <c r="F104" s="2">
        <f t="shared" si="10"/>
        <v>198617.24442011554</v>
      </c>
      <c r="G104" s="2">
        <f t="shared" si="11"/>
        <v>198915.17028674574</v>
      </c>
      <c r="H104" s="10">
        <f t="shared" si="12"/>
        <v>1.5E-3</v>
      </c>
      <c r="I104"/>
      <c r="J104"/>
      <c r="K104"/>
      <c r="L104"/>
    </row>
    <row r="105" spans="2:12" x14ac:dyDescent="0.25">
      <c r="B105" s="4">
        <v>100</v>
      </c>
      <c r="C105" s="2">
        <f t="shared" si="7"/>
        <v>1586.1775013058159</v>
      </c>
      <c r="D105" s="2">
        <f t="shared" si="8"/>
        <v>768.29910982686852</v>
      </c>
      <c r="E105" s="2">
        <f t="shared" si="9"/>
        <v>2354.4766111326844</v>
      </c>
      <c r="F105" s="2">
        <f t="shared" si="10"/>
        <v>198146.87117691885</v>
      </c>
      <c r="G105" s="2">
        <f t="shared" si="11"/>
        <v>198444.09148368423</v>
      </c>
      <c r="H105" s="10">
        <f t="shared" si="12"/>
        <v>1.5E-3</v>
      </c>
      <c r="I105"/>
      <c r="J105"/>
      <c r="K105"/>
      <c r="L105"/>
    </row>
    <row r="106" spans="2:12" x14ac:dyDescent="0.25">
      <c r="B106" s="4">
        <v>101</v>
      </c>
      <c r="C106" s="2">
        <f t="shared" si="7"/>
        <v>1582.4210527771236</v>
      </c>
      <c r="D106" s="2">
        <f t="shared" si="8"/>
        <v>775.58727327225984</v>
      </c>
      <c r="E106" s="2">
        <f t="shared" si="9"/>
        <v>2358.0083260493834</v>
      </c>
      <c r="F106" s="2">
        <f t="shared" si="10"/>
        <v>197668.50421041198</v>
      </c>
      <c r="G106" s="2">
        <f t="shared" si="11"/>
        <v>197965.00696672761</v>
      </c>
      <c r="H106" s="10">
        <f t="shared" si="12"/>
        <v>1.5E-3</v>
      </c>
      <c r="I106"/>
      <c r="J106"/>
      <c r="K106"/>
      <c r="L106"/>
    </row>
    <row r="107" spans="2:12" x14ac:dyDescent="0.25">
      <c r="B107" s="4">
        <v>102</v>
      </c>
      <c r="C107" s="2">
        <f t="shared" si="7"/>
        <v>1578.6007655615981</v>
      </c>
      <c r="D107" s="2">
        <f t="shared" si="8"/>
        <v>782.94457297685949</v>
      </c>
      <c r="E107" s="2">
        <f t="shared" si="9"/>
        <v>2361.5453385384576</v>
      </c>
      <c r="F107" s="2">
        <f t="shared" si="10"/>
        <v>197182.06239375076</v>
      </c>
      <c r="G107" s="2">
        <f t="shared" si="11"/>
        <v>197477.83548734139</v>
      </c>
      <c r="H107" s="10">
        <f t="shared" si="12"/>
        <v>1.5E-3</v>
      </c>
      <c r="I107"/>
      <c r="J107"/>
      <c r="K107"/>
      <c r="L107"/>
    </row>
    <row r="108" spans="2:12" x14ac:dyDescent="0.25">
      <c r="B108" s="4">
        <v>103</v>
      </c>
      <c r="C108" s="2">
        <f t="shared" si="7"/>
        <v>1574.7159917720155</v>
      </c>
      <c r="D108" s="2">
        <f t="shared" si="8"/>
        <v>790.37166477424989</v>
      </c>
      <c r="E108" s="2">
        <f t="shared" si="9"/>
        <v>2365.0876565462654</v>
      </c>
      <c r="F108" s="2">
        <f t="shared" si="10"/>
        <v>196687.46382256714</v>
      </c>
      <c r="G108" s="2">
        <f t="shared" si="11"/>
        <v>196982.49501830101</v>
      </c>
      <c r="H108" s="10">
        <f t="shared" si="12"/>
        <v>1.5E-3</v>
      </c>
      <c r="I108"/>
      <c r="J108"/>
      <c r="K108"/>
      <c r="L108"/>
    </row>
    <row r="109" spans="2:12" x14ac:dyDescent="0.25">
      <c r="B109" s="4">
        <v>104</v>
      </c>
      <c r="C109" s="2">
        <f t="shared" si="7"/>
        <v>1570.7660773117684</v>
      </c>
      <c r="D109" s="2">
        <f t="shared" si="8"/>
        <v>797.8692107193167</v>
      </c>
      <c r="E109" s="2">
        <f t="shared" si="9"/>
        <v>2368.6352880310851</v>
      </c>
      <c r="F109" s="2">
        <f t="shared" si="10"/>
        <v>196184.6258075817</v>
      </c>
      <c r="G109" s="2">
        <f t="shared" si="11"/>
        <v>196478.90274629308</v>
      </c>
      <c r="H109" s="10">
        <f t="shared" si="12"/>
        <v>1.5E-3</v>
      </c>
      <c r="I109"/>
      <c r="J109"/>
      <c r="K109"/>
      <c r="L109"/>
    </row>
    <row r="110" spans="2:12" x14ac:dyDescent="0.25">
      <c r="B110" s="4">
        <v>105</v>
      </c>
      <c r="C110" s="2">
        <f t="shared" si="7"/>
        <v>1566.7503618158664</v>
      </c>
      <c r="D110" s="2">
        <f t="shared" si="8"/>
        <v>805.43787914726568</v>
      </c>
      <c r="E110" s="2">
        <f t="shared" si="9"/>
        <v>2372.1882409631321</v>
      </c>
      <c r="F110" s="2">
        <f t="shared" si="10"/>
        <v>195673.46486714581</v>
      </c>
      <c r="G110" s="2">
        <f t="shared" si="11"/>
        <v>195966.97506444654</v>
      </c>
      <c r="H110" s="10">
        <f t="shared" si="12"/>
        <v>1.5E-3</v>
      </c>
      <c r="I110"/>
      <c r="J110"/>
      <c r="K110"/>
      <c r="L110"/>
    </row>
    <row r="111" spans="2:12" x14ac:dyDescent="0.25">
      <c r="B111" s="4">
        <v>106</v>
      </c>
      <c r="C111" s="2">
        <f t="shared" si="7"/>
        <v>1562.668178591379</v>
      </c>
      <c r="D111" s="2">
        <f t="shared" si="8"/>
        <v>813.07834473319713</v>
      </c>
      <c r="E111" s="2">
        <f t="shared" si="9"/>
        <v>2375.7465233245762</v>
      </c>
      <c r="F111" s="2">
        <f t="shared" si="10"/>
        <v>195153.89671971335</v>
      </c>
      <c r="G111" s="2">
        <f t="shared" si="11"/>
        <v>195446.62756479293</v>
      </c>
      <c r="H111" s="10">
        <f t="shared" si="12"/>
        <v>1.5E-3</v>
      </c>
      <c r="I111"/>
      <c r="J111"/>
      <c r="K111"/>
      <c r="L111"/>
    </row>
    <row r="112" spans="2:12" x14ac:dyDescent="0.25">
      <c r="B112" s="4">
        <v>107</v>
      </c>
      <c r="C112" s="2">
        <f t="shared" si="7"/>
        <v>1558.5188545573121</v>
      </c>
      <c r="D112" s="2">
        <f t="shared" si="8"/>
        <v>820.79128855225122</v>
      </c>
      <c r="E112" s="2">
        <f t="shared" si="9"/>
        <v>2379.3101431095633</v>
      </c>
      <c r="F112" s="2">
        <f t="shared" si="10"/>
        <v>194625.83627624068</v>
      </c>
      <c r="G112" s="2">
        <f t="shared" si="11"/>
        <v>194917.77503065506</v>
      </c>
      <c r="H112" s="10">
        <f t="shared" si="12"/>
        <v>1.5E-3</v>
      </c>
      <c r="I112"/>
      <c r="J112"/>
      <c r="K112"/>
      <c r="L112"/>
    </row>
    <row r="113" spans="2:12" x14ac:dyDescent="0.25">
      <c r="B113" s="4">
        <v>108</v>
      </c>
      <c r="C113" s="2">
        <f t="shared" si="7"/>
        <v>1554.3017101839152</v>
      </c>
      <c r="D113" s="2">
        <f t="shared" si="8"/>
        <v>828.57739814031288</v>
      </c>
      <c r="E113" s="2">
        <f t="shared" si="9"/>
        <v>2382.8791083242281</v>
      </c>
      <c r="F113" s="2">
        <f t="shared" si="10"/>
        <v>194089.19763251476</v>
      </c>
      <c r="G113" s="2">
        <f t="shared" si="11"/>
        <v>194380.33142896355</v>
      </c>
      <c r="H113" s="10">
        <f t="shared" si="12"/>
        <v>1.5E-3</v>
      </c>
      <c r="I113"/>
      <c r="J113"/>
      <c r="K113"/>
      <c r="L113"/>
    </row>
    <row r="114" spans="2:12" x14ac:dyDescent="0.25">
      <c r="B114" s="4">
        <v>109</v>
      </c>
      <c r="C114" s="2">
        <f t="shared" si="7"/>
        <v>1550.0160594314111</v>
      </c>
      <c r="D114" s="2">
        <f t="shared" si="8"/>
        <v>836.43736755530381</v>
      </c>
      <c r="E114" s="2">
        <f t="shared" si="9"/>
        <v>2386.4534269867149</v>
      </c>
      <c r="F114" s="2">
        <f t="shared" si="10"/>
        <v>193543.89406140824</v>
      </c>
      <c r="G114" s="2">
        <f t="shared" si="11"/>
        <v>193834.20990250036</v>
      </c>
      <c r="H114" s="10">
        <f t="shared" si="12"/>
        <v>1.5E-3</v>
      </c>
      <c r="I114"/>
      <c r="J114"/>
      <c r="K114"/>
      <c r="L114"/>
    </row>
    <row r="115" spans="2:12" x14ac:dyDescent="0.25">
      <c r="B115" s="4">
        <v>110</v>
      </c>
      <c r="C115" s="2">
        <f t="shared" si="7"/>
        <v>1545.6612096881465</v>
      </c>
      <c r="D115" s="2">
        <f t="shared" si="8"/>
        <v>844.37189743904878</v>
      </c>
      <c r="E115" s="2">
        <f t="shared" si="9"/>
        <v>2390.0331071271953</v>
      </c>
      <c r="F115" s="2">
        <f t="shared" si="10"/>
        <v>192989.83800506132</v>
      </c>
      <c r="G115" s="2">
        <f t="shared" si="11"/>
        <v>193279.32276206891</v>
      </c>
      <c r="H115" s="10">
        <f t="shared" si="12"/>
        <v>1.5E-3</v>
      </c>
      <c r="I115"/>
      <c r="J115"/>
      <c r="K115"/>
      <c r="L115"/>
    </row>
    <row r="116" spans="2:12" x14ac:dyDescent="0.25">
      <c r="B116" s="4">
        <v>111</v>
      </c>
      <c r="C116" s="2">
        <f t="shared" si="7"/>
        <v>1541.2364617081532</v>
      </c>
      <c r="D116" s="2">
        <f t="shared" si="8"/>
        <v>852.38169507973248</v>
      </c>
      <c r="E116" s="2">
        <f t="shared" si="9"/>
        <v>2393.6181567878857</v>
      </c>
      <c r="F116" s="2">
        <f t="shared" si="10"/>
        <v>192426.94106698918</v>
      </c>
      <c r="G116" s="2">
        <f t="shared" si="11"/>
        <v>192715.58147858968</v>
      </c>
      <c r="H116" s="10">
        <f t="shared" si="12"/>
        <v>1.5E-3</v>
      </c>
      <c r="I116"/>
      <c r="J116"/>
      <c r="K116"/>
      <c r="L116"/>
    </row>
    <row r="117" spans="2:12" x14ac:dyDescent="0.25">
      <c r="B117" s="4">
        <v>112</v>
      </c>
      <c r="C117" s="2">
        <f t="shared" si="7"/>
        <v>1536.7411095481195</v>
      </c>
      <c r="D117" s="2">
        <f t="shared" si="8"/>
        <v>860.46747447494795</v>
      </c>
      <c r="E117" s="2">
        <f t="shared" si="9"/>
        <v>2397.2085840230675</v>
      </c>
      <c r="F117" s="2">
        <f t="shared" si="10"/>
        <v>191855.11400411473</v>
      </c>
      <c r="G117" s="2">
        <f t="shared" si="11"/>
        <v>192142.89667512092</v>
      </c>
      <c r="H117" s="10">
        <f t="shared" si="12"/>
        <v>1.5E-3</v>
      </c>
      <c r="I117"/>
      <c r="J117"/>
      <c r="K117"/>
      <c r="L117"/>
    </row>
    <row r="118" spans="2:12" x14ac:dyDescent="0.25">
      <c r="B118" s="4">
        <v>113</v>
      </c>
      <c r="C118" s="2">
        <f t="shared" si="7"/>
        <v>1532.1744405037605</v>
      </c>
      <c r="D118" s="2">
        <f t="shared" si="8"/>
        <v>868.62995639534233</v>
      </c>
      <c r="E118" s="2">
        <f t="shared" si="9"/>
        <v>2400.8043968991028</v>
      </c>
      <c r="F118" s="2">
        <f t="shared" si="10"/>
        <v>191274.26671872559</v>
      </c>
      <c r="G118" s="2">
        <f t="shared" si="11"/>
        <v>191561.17811880368</v>
      </c>
      <c r="H118" s="10">
        <f t="shared" si="12"/>
        <v>1.5E-3</v>
      </c>
      <c r="I118"/>
      <c r="J118"/>
      <c r="K118"/>
      <c r="L118"/>
    </row>
    <row r="119" spans="2:12" x14ac:dyDescent="0.25">
      <c r="B119" s="4">
        <v>114</v>
      </c>
      <c r="C119" s="2">
        <f t="shared" si="7"/>
        <v>1527.5357350455877</v>
      </c>
      <c r="D119" s="2">
        <f t="shared" si="8"/>
        <v>876.86986844886428</v>
      </c>
      <c r="E119" s="2">
        <f t="shared" si="9"/>
        <v>2404.405603494452</v>
      </c>
      <c r="F119" s="2">
        <f t="shared" si="10"/>
        <v>190684.30825035481</v>
      </c>
      <c r="G119" s="2">
        <f t="shared" si="11"/>
        <v>190970.33471273034</v>
      </c>
      <c r="H119" s="10">
        <f t="shared" si="12"/>
        <v>1.5E-3</v>
      </c>
      <c r="I119"/>
      <c r="J119"/>
      <c r="K119"/>
      <c r="L119"/>
    </row>
    <row r="120" spans="2:12" x14ac:dyDescent="0.25">
      <c r="B120" s="4">
        <v>115</v>
      </c>
      <c r="C120" s="2">
        <f t="shared" si="7"/>
        <v>1522.8242667540669</v>
      </c>
      <c r="D120" s="2">
        <f t="shared" si="8"/>
        <v>885.18794514562683</v>
      </c>
      <c r="E120" s="2">
        <f t="shared" si="9"/>
        <v>2408.0122118996937</v>
      </c>
      <c r="F120" s="2">
        <f t="shared" si="10"/>
        <v>190085.14676758472</v>
      </c>
      <c r="G120" s="2">
        <f t="shared" si="11"/>
        <v>190370.27448773611</v>
      </c>
      <c r="H120" s="10">
        <f t="shared" si="12"/>
        <v>1.5E-3</v>
      </c>
      <c r="I120"/>
      <c r="J120"/>
      <c r="K120"/>
      <c r="L120"/>
    </row>
    <row r="121" spans="2:12" x14ac:dyDescent="0.25">
      <c r="B121" s="4">
        <v>116</v>
      </c>
      <c r="C121" s="2">
        <f t="shared" si="7"/>
        <v>1518.0393022541634</v>
      </c>
      <c r="D121" s="2">
        <f t="shared" si="8"/>
        <v>893.58492796337987</v>
      </c>
      <c r="E121" s="2">
        <f t="shared" si="9"/>
        <v>2411.6242302175433</v>
      </c>
      <c r="F121" s="2">
        <f t="shared" si="10"/>
        <v>189476.68955977273</v>
      </c>
      <c r="G121" s="2">
        <f t="shared" si="11"/>
        <v>189760.90459411239</v>
      </c>
      <c r="H121" s="10">
        <f t="shared" si="12"/>
        <v>1.5E-3</v>
      </c>
      <c r="I121"/>
      <c r="J121"/>
      <c r="K121"/>
      <c r="L121"/>
    </row>
    <row r="122" spans="2:12" x14ac:dyDescent="0.25">
      <c r="B122" s="4">
        <v>117</v>
      </c>
      <c r="C122" s="2">
        <f t="shared" si="7"/>
        <v>1513.1801011492616</v>
      </c>
      <c r="D122" s="2">
        <f t="shared" si="8"/>
        <v>902.06156541360815</v>
      </c>
      <c r="E122" s="2">
        <f t="shared" si="9"/>
        <v>2415.2416665628698</v>
      </c>
      <c r="F122" s="2">
        <f t="shared" si="10"/>
        <v>188858.84302869879</v>
      </c>
      <c r="G122" s="2">
        <f t="shared" si="11"/>
        <v>189142.13129324184</v>
      </c>
      <c r="H122" s="10">
        <f t="shared" si="12"/>
        <v>1.5E-3</v>
      </c>
      <c r="I122"/>
      <c r="J122"/>
      <c r="K122"/>
      <c r="L122"/>
    </row>
    <row r="123" spans="2:12" x14ac:dyDescent="0.25">
      <c r="B123" s="4">
        <v>118</v>
      </c>
      <c r="C123" s="2">
        <f t="shared" si="7"/>
        <v>1508.2459159544635</v>
      </c>
      <c r="D123" s="2">
        <f t="shared" si="8"/>
        <v>910.6186131082502</v>
      </c>
      <c r="E123" s="2">
        <f t="shared" si="9"/>
        <v>2418.8645290627137</v>
      </c>
      <c r="F123" s="2">
        <f t="shared" si="10"/>
        <v>188231.5126801336</v>
      </c>
      <c r="G123" s="2">
        <f t="shared" si="11"/>
        <v>188513.85994915382</v>
      </c>
      <c r="H123" s="10">
        <f t="shared" si="12"/>
        <v>1.5E-3</v>
      </c>
      <c r="I123"/>
      <c r="J123"/>
      <c r="K123"/>
      <c r="L123"/>
    </row>
    <row r="124" spans="2:12" x14ac:dyDescent="0.25">
      <c r="B124" s="4">
        <v>119</v>
      </c>
      <c r="C124" s="2">
        <f t="shared" si="7"/>
        <v>1503.2359920292495</v>
      </c>
      <c r="D124" s="2">
        <f t="shared" si="8"/>
        <v>919.2568338270587</v>
      </c>
      <c r="E124" s="2">
        <f t="shared" si="9"/>
        <v>2422.4928258563082</v>
      </c>
      <c r="F124" s="2">
        <f t="shared" si="10"/>
        <v>187594.60311532675</v>
      </c>
      <c r="G124" s="2">
        <f t="shared" si="11"/>
        <v>187875.99501999977</v>
      </c>
      <c r="H124" s="10">
        <f t="shared" si="12"/>
        <v>1.5E-3</v>
      </c>
      <c r="I124"/>
      <c r="J124"/>
      <c r="K124"/>
      <c r="L124"/>
    </row>
    <row r="125" spans="2:12" x14ac:dyDescent="0.25">
      <c r="B125" s="4">
        <v>120</v>
      </c>
      <c r="C125" s="2">
        <f t="shared" si="7"/>
        <v>1498.1495675095025</v>
      </c>
      <c r="D125" s="2">
        <f t="shared" si="8"/>
        <v>927.9769975855902</v>
      </c>
      <c r="E125" s="2">
        <f t="shared" si="9"/>
        <v>2426.1265650950927</v>
      </c>
      <c r="F125" s="2">
        <f t="shared" si="10"/>
        <v>186948.01802241418</v>
      </c>
      <c r="G125" s="2">
        <f t="shared" si="11"/>
        <v>187228.44004944782</v>
      </c>
      <c r="H125" s="10">
        <f t="shared" si="12"/>
        <v>1.5E-3</v>
      </c>
      <c r="I125"/>
      <c r="J125"/>
      <c r="K125"/>
      <c r="L125"/>
    </row>
    <row r="126" spans="2:12" x14ac:dyDescent="0.25">
      <c r="B126" s="4">
        <v>121</v>
      </c>
      <c r="C126" s="2">
        <f t="shared" si="7"/>
        <v>1492.9858732388866</v>
      </c>
      <c r="D126" s="2">
        <f t="shared" si="8"/>
        <v>936.77988170384924</v>
      </c>
      <c r="E126" s="2">
        <f t="shared" si="9"/>
        <v>2429.7657549427358</v>
      </c>
      <c r="F126" s="2">
        <f t="shared" si="10"/>
        <v>186291.66016774398</v>
      </c>
      <c r="G126" s="2">
        <f t="shared" si="11"/>
        <v>186571.09765799559</v>
      </c>
      <c r="H126" s="10">
        <f t="shared" si="12"/>
        <v>1.5E-3</v>
      </c>
      <c r="I126"/>
      <c r="J126"/>
      <c r="K126"/>
      <c r="L126"/>
    </row>
    <row r="127" spans="2:12" x14ac:dyDescent="0.25">
      <c r="B127" s="4">
        <v>122</v>
      </c>
      <c r="C127" s="2">
        <f t="shared" si="7"/>
        <v>1487.7441326995749</v>
      </c>
      <c r="D127" s="2">
        <f t="shared" si="8"/>
        <v>945.66627087557481</v>
      </c>
      <c r="E127" s="2">
        <f t="shared" si="9"/>
        <v>2433.4104035751498</v>
      </c>
      <c r="F127" s="2">
        <f t="shared" si="10"/>
        <v>185625.43138712001</v>
      </c>
      <c r="G127" s="2">
        <f t="shared" si="11"/>
        <v>185903.8695342007</v>
      </c>
      <c r="H127" s="10">
        <f t="shared" si="12"/>
        <v>1.5E-3</v>
      </c>
      <c r="I127"/>
      <c r="J127"/>
      <c r="K127"/>
      <c r="L127"/>
    </row>
    <row r="128" spans="2:12" x14ac:dyDescent="0.25">
      <c r="B128" s="4">
        <v>123</v>
      </c>
      <c r="C128" s="2">
        <f t="shared" si="7"/>
        <v>1482.4235619423207</v>
      </c>
      <c r="D128" s="2">
        <f t="shared" si="8"/>
        <v>954.63695723819228</v>
      </c>
      <c r="E128" s="2">
        <f t="shared" si="9"/>
        <v>2437.060519180513</v>
      </c>
      <c r="F128" s="2">
        <f t="shared" si="10"/>
        <v>184949.2325769625</v>
      </c>
      <c r="G128" s="2">
        <f t="shared" si="11"/>
        <v>185226.65642582797</v>
      </c>
      <c r="H128" s="10">
        <f t="shared" si="12"/>
        <v>1.5E-3</v>
      </c>
      <c r="I128"/>
      <c r="J128"/>
      <c r="K128"/>
      <c r="L128"/>
    </row>
    <row r="129" spans="2:12" x14ac:dyDescent="0.25">
      <c r="B129" s="4">
        <v>124</v>
      </c>
      <c r="C129" s="2">
        <f t="shared" si="7"/>
        <v>1477.023369515862</v>
      </c>
      <c r="D129" s="2">
        <f t="shared" si="8"/>
        <v>963.69274044342205</v>
      </c>
      <c r="E129" s="2">
        <f t="shared" si="9"/>
        <v>2440.716109959284</v>
      </c>
      <c r="F129" s="2">
        <f t="shared" si="10"/>
        <v>184262.96368538454</v>
      </c>
      <c r="G129" s="2">
        <f t="shared" si="11"/>
        <v>184539.35813091265</v>
      </c>
      <c r="H129" s="10">
        <f t="shared" si="12"/>
        <v>1.5E-3</v>
      </c>
      <c r="I129"/>
      <c r="J129"/>
      <c r="K129"/>
      <c r="L129"/>
    </row>
    <row r="130" spans="2:12" x14ac:dyDescent="0.25">
      <c r="B130" s="4">
        <v>125</v>
      </c>
      <c r="C130" s="2">
        <f t="shared" si="7"/>
        <v>1471.5427563956612</v>
      </c>
      <c r="D130" s="2">
        <f t="shared" si="8"/>
        <v>972.8344277285612</v>
      </c>
      <c r="E130" s="2">
        <f t="shared" si="9"/>
        <v>2444.3771841242224</v>
      </c>
      <c r="F130" s="2">
        <f t="shared" si="10"/>
        <v>183566.5237031841</v>
      </c>
      <c r="G130" s="2">
        <f t="shared" si="11"/>
        <v>183841.87348873887</v>
      </c>
      <c r="H130" s="10">
        <f t="shared" si="12"/>
        <v>1.5E-3</v>
      </c>
      <c r="I130"/>
      <c r="J130"/>
      <c r="K130"/>
      <c r="L130"/>
    </row>
    <row r="131" spans="2:12" x14ac:dyDescent="0.25">
      <c r="B131" s="4">
        <v>126</v>
      </c>
      <c r="C131" s="2">
        <f t="shared" si="7"/>
        <v>1465.9809159119638</v>
      </c>
      <c r="D131" s="2">
        <f t="shared" si="8"/>
        <v>982.0628339884463</v>
      </c>
      <c r="E131" s="2">
        <f t="shared" si="9"/>
        <v>2448.0437499004101</v>
      </c>
      <c r="F131" s="2">
        <f t="shared" si="10"/>
        <v>182859.81065475041</v>
      </c>
      <c r="G131" s="2">
        <f t="shared" si="11"/>
        <v>183134.10037073254</v>
      </c>
      <c r="H131" s="10">
        <f t="shared" si="12"/>
        <v>1.5E-3</v>
      </c>
      <c r="I131"/>
      <c r="J131"/>
      <c r="K131"/>
      <c r="L131"/>
    </row>
    <row r="132" spans="2:12" x14ac:dyDescent="0.25">
      <c r="B132" s="4">
        <v>127</v>
      </c>
      <c r="C132" s="2">
        <f t="shared" si="7"/>
        <v>1460.3370336771782</v>
      </c>
      <c r="D132" s="2">
        <f t="shared" si="8"/>
        <v>991.37878184808187</v>
      </c>
      <c r="E132" s="2">
        <f t="shared" si="9"/>
        <v>2451.71581552526</v>
      </c>
      <c r="F132" s="2">
        <f t="shared" si="10"/>
        <v>182142.72158888445</v>
      </c>
      <c r="G132" s="2">
        <f t="shared" si="11"/>
        <v>182415.9356712678</v>
      </c>
      <c r="H132" s="10">
        <f t="shared" si="12"/>
        <v>1.5E-3</v>
      </c>
      <c r="I132"/>
      <c r="J132"/>
      <c r="K132"/>
      <c r="L132"/>
    </row>
    <row r="133" spans="2:12" x14ac:dyDescent="0.25">
      <c r="B133" s="4">
        <v>128</v>
      </c>
      <c r="C133" s="2">
        <f t="shared" si="7"/>
        <v>1454.6102875125648</v>
      </c>
      <c r="D133" s="2">
        <f t="shared" si="8"/>
        <v>1000.7831017359831</v>
      </c>
      <c r="E133" s="2">
        <f t="shared" si="9"/>
        <v>2455.3933892485479</v>
      </c>
      <c r="F133" s="2">
        <f t="shared" si="10"/>
        <v>181415.15256953181</v>
      </c>
      <c r="G133" s="2">
        <f t="shared" si="11"/>
        <v>181687.27529838611</v>
      </c>
      <c r="H133" s="10">
        <f t="shared" si="12"/>
        <v>1.5E-3</v>
      </c>
      <c r="I133"/>
      <c r="J133"/>
      <c r="K133"/>
      <c r="L133"/>
    </row>
    <row r="134" spans="2:12" x14ac:dyDescent="0.25">
      <c r="B134" s="4">
        <v>129</v>
      </c>
      <c r="C134" s="2">
        <f t="shared" si="7"/>
        <v>1448.7998473742289</v>
      </c>
      <c r="D134" s="2">
        <f t="shared" si="8"/>
        <v>1010.2766319581922</v>
      </c>
      <c r="E134" s="2">
        <f t="shared" si="9"/>
        <v>2459.0764793324211</v>
      </c>
      <c r="F134" s="2">
        <f t="shared" si="10"/>
        <v>180676.99866642791</v>
      </c>
      <c r="G134" s="2">
        <f t="shared" si="11"/>
        <v>180948.01416442756</v>
      </c>
      <c r="H134" s="10">
        <f t="shared" si="12"/>
        <v>1.5E-3</v>
      </c>
      <c r="I134"/>
      <c r="J134"/>
      <c r="K134"/>
      <c r="L134"/>
    </row>
    <row r="135" spans="2:12" x14ac:dyDescent="0.25">
      <c r="B135" s="4">
        <v>130</v>
      </c>
      <c r="C135" s="2">
        <f t="shared" si="7"/>
        <v>1442.9048752784129</v>
      </c>
      <c r="D135" s="2">
        <f t="shared" si="8"/>
        <v>1019.8602187730062</v>
      </c>
      <c r="E135" s="2">
        <f t="shared" si="9"/>
        <v>2462.7650940514191</v>
      </c>
      <c r="F135" s="2">
        <f t="shared" si="10"/>
        <v>179928.15394565454</v>
      </c>
      <c r="G135" s="2">
        <f t="shared" si="11"/>
        <v>180198.04617657303</v>
      </c>
      <c r="H135" s="10">
        <f t="shared" si="12"/>
        <v>1.5E-3</v>
      </c>
      <c r="I135"/>
      <c r="J135"/>
      <c r="K135"/>
      <c r="L135"/>
    </row>
    <row r="136" spans="2:12" x14ac:dyDescent="0.25">
      <c r="B136" s="4">
        <v>131</v>
      </c>
      <c r="C136" s="2">
        <f t="shared" ref="C136:C199" si="13">G135*$J$6</f>
        <v>1436.9245252260785</v>
      </c>
      <c r="D136" s="2">
        <f t="shared" ref="D136:D199" si="14">E136-C136</f>
        <v>1029.5347164664181</v>
      </c>
      <c r="E136" s="2">
        <f t="shared" ref="E136:E199" si="15">PMT($J$6,240-B135,-G135)</f>
        <v>2466.4592416924966</v>
      </c>
      <c r="F136" s="2">
        <f t="shared" ref="F136:F199" si="16">G135-D136</f>
        <v>179168.51146010662</v>
      </c>
      <c r="G136" s="2">
        <f t="shared" ref="G136:G199" si="17">F136*(1+H136)</f>
        <v>179437.26422729678</v>
      </c>
      <c r="H136" s="10">
        <f t="shared" ref="H136:H199" si="18">H135</f>
        <v>1.5E-3</v>
      </c>
      <c r="I136"/>
      <c r="J136"/>
      <c r="K136"/>
      <c r="L136"/>
    </row>
    <row r="137" spans="2:12" x14ac:dyDescent="0.25">
      <c r="B137" s="4">
        <v>132</v>
      </c>
      <c r="C137" s="2">
        <f t="shared" si="13"/>
        <v>1430.8579431267744</v>
      </c>
      <c r="D137" s="2">
        <f t="shared" si="14"/>
        <v>1039.3009874282611</v>
      </c>
      <c r="E137" s="2">
        <f t="shared" si="15"/>
        <v>2470.1589305550356</v>
      </c>
      <c r="F137" s="2">
        <f t="shared" si="16"/>
        <v>178397.96323986852</v>
      </c>
      <c r="G137" s="2">
        <f t="shared" si="17"/>
        <v>178665.56018472833</v>
      </c>
      <c r="H137" s="10">
        <f t="shared" si="18"/>
        <v>1.5E-3</v>
      </c>
      <c r="I137"/>
      <c r="J137"/>
      <c r="K137"/>
      <c r="L137"/>
    </row>
    <row r="138" spans="2:12" x14ac:dyDescent="0.25">
      <c r="B138" s="4">
        <v>133</v>
      </c>
      <c r="C138" s="2">
        <f t="shared" si="13"/>
        <v>1424.7042667217809</v>
      </c>
      <c r="D138" s="2">
        <f t="shared" si="14"/>
        <v>1049.1599022290864</v>
      </c>
      <c r="E138" s="2">
        <f t="shared" si="15"/>
        <v>2473.8641689508672</v>
      </c>
      <c r="F138" s="2">
        <f t="shared" si="16"/>
        <v>177616.40028249923</v>
      </c>
      <c r="G138" s="2">
        <f t="shared" si="17"/>
        <v>177882.82488292299</v>
      </c>
      <c r="H138" s="10">
        <f t="shared" si="18"/>
        <v>1.5E-3</v>
      </c>
      <c r="I138"/>
      <c r="J138"/>
      <c r="K138"/>
      <c r="L138"/>
    </row>
    <row r="139" spans="2:12" x14ac:dyDescent="0.25">
      <c r="B139" s="4">
        <v>134</v>
      </c>
      <c r="C139" s="2">
        <f t="shared" si="13"/>
        <v>1418.4626255065248</v>
      </c>
      <c r="D139" s="2">
        <f t="shared" si="14"/>
        <v>1059.1123396977694</v>
      </c>
      <c r="E139" s="2">
        <f t="shared" si="15"/>
        <v>2477.5749652042941</v>
      </c>
      <c r="F139" s="2">
        <f t="shared" si="16"/>
        <v>176823.71254322521</v>
      </c>
      <c r="G139" s="2">
        <f t="shared" si="17"/>
        <v>177088.94811204006</v>
      </c>
      <c r="H139" s="10">
        <f t="shared" si="18"/>
        <v>1.5E-3</v>
      </c>
      <c r="I139"/>
      <c r="J139"/>
      <c r="K139"/>
      <c r="L139"/>
    </row>
    <row r="140" spans="2:12" x14ac:dyDescent="0.25">
      <c r="B140" s="4">
        <v>135</v>
      </c>
      <c r="C140" s="2">
        <f t="shared" si="13"/>
        <v>1412.1321406522595</v>
      </c>
      <c r="D140" s="2">
        <f t="shared" si="14"/>
        <v>1069.1591869998413</v>
      </c>
      <c r="E140" s="2">
        <f t="shared" si="15"/>
        <v>2481.2913276521008</v>
      </c>
      <c r="F140" s="2">
        <f t="shared" si="16"/>
        <v>176019.78892504022</v>
      </c>
      <c r="G140" s="2">
        <f t="shared" si="17"/>
        <v>176283.8186084278</v>
      </c>
      <c r="H140" s="10">
        <f t="shared" si="18"/>
        <v>1.5E-3</v>
      </c>
      <c r="I140"/>
      <c r="J140"/>
      <c r="K140"/>
      <c r="L140"/>
    </row>
    <row r="141" spans="2:12" x14ac:dyDescent="0.25">
      <c r="B141" s="4">
        <v>136</v>
      </c>
      <c r="C141" s="2">
        <f t="shared" si="13"/>
        <v>1405.7119249270017</v>
      </c>
      <c r="D141" s="2">
        <f t="shared" si="14"/>
        <v>1079.3013397165778</v>
      </c>
      <c r="E141" s="2">
        <f t="shared" si="15"/>
        <v>2485.0132646435795</v>
      </c>
      <c r="F141" s="2">
        <f t="shared" si="16"/>
        <v>175204.51726871124</v>
      </c>
      <c r="G141" s="2">
        <f t="shared" si="17"/>
        <v>175467.3240446143</v>
      </c>
      <c r="H141" s="10">
        <f t="shared" si="18"/>
        <v>1.5E-3</v>
      </c>
      <c r="I141"/>
      <c r="J141"/>
      <c r="K141"/>
      <c r="L141"/>
    </row>
    <row r="142" spans="2:12" x14ac:dyDescent="0.25">
      <c r="B142" s="4">
        <v>137</v>
      </c>
      <c r="C142" s="2">
        <f t="shared" si="13"/>
        <v>1399.2010826157166</v>
      </c>
      <c r="D142" s="2">
        <f t="shared" si="14"/>
        <v>1089.5397019248285</v>
      </c>
      <c r="E142" s="2">
        <f t="shared" si="15"/>
        <v>2488.7407845405451</v>
      </c>
      <c r="F142" s="2">
        <f t="shared" si="16"/>
        <v>174377.78434268947</v>
      </c>
      <c r="G142" s="2">
        <f t="shared" si="17"/>
        <v>174639.35101920352</v>
      </c>
      <c r="H142" s="10">
        <f t="shared" si="18"/>
        <v>1.5E-3</v>
      </c>
      <c r="I142"/>
      <c r="J142"/>
      <c r="K142"/>
      <c r="L142"/>
    </row>
    <row r="143" spans="2:12" x14ac:dyDescent="0.25">
      <c r="B143" s="4">
        <v>138</v>
      </c>
      <c r="C143" s="2">
        <f t="shared" si="13"/>
        <v>1392.5987094397465</v>
      </c>
      <c r="D143" s="2">
        <f t="shared" si="14"/>
        <v>1099.8751862776094</v>
      </c>
      <c r="E143" s="2">
        <f t="shared" si="15"/>
        <v>2492.4738957173558</v>
      </c>
      <c r="F143" s="2">
        <f t="shared" si="16"/>
        <v>173539.47583292591</v>
      </c>
      <c r="G143" s="2">
        <f t="shared" si="17"/>
        <v>173799.7850466753</v>
      </c>
      <c r="H143" s="10">
        <f t="shared" si="18"/>
        <v>1.5E-3</v>
      </c>
      <c r="I143"/>
      <c r="J143"/>
      <c r="K143"/>
      <c r="L143"/>
    </row>
    <row r="144" spans="2:12" x14ac:dyDescent="0.25">
      <c r="B144" s="4">
        <v>139</v>
      </c>
      <c r="C144" s="2">
        <f t="shared" si="13"/>
        <v>1385.9038924754775</v>
      </c>
      <c r="D144" s="2">
        <f t="shared" si="14"/>
        <v>1110.3087140854543</v>
      </c>
      <c r="E144" s="2">
        <f t="shared" si="15"/>
        <v>2496.2126065609318</v>
      </c>
      <c r="F144" s="2">
        <f t="shared" si="16"/>
        <v>172689.47633258984</v>
      </c>
      <c r="G144" s="2">
        <f t="shared" si="17"/>
        <v>172948.51054708872</v>
      </c>
      <c r="H144" s="10">
        <f t="shared" si="18"/>
        <v>1.5E-3</v>
      </c>
      <c r="I144"/>
      <c r="J144"/>
      <c r="K144"/>
      <c r="L144"/>
    </row>
    <row r="145" spans="2:12" x14ac:dyDescent="0.25">
      <c r="B145" s="4">
        <v>140</v>
      </c>
      <c r="C145" s="2">
        <f t="shared" si="13"/>
        <v>1379.1157100722291</v>
      </c>
      <c r="D145" s="2">
        <f t="shared" si="14"/>
        <v>1120.8412153985444</v>
      </c>
      <c r="E145" s="2">
        <f t="shared" si="15"/>
        <v>2499.9569254707735</v>
      </c>
      <c r="F145" s="2">
        <f t="shared" si="16"/>
        <v>171827.66933169018</v>
      </c>
      <c r="G145" s="2">
        <f t="shared" si="17"/>
        <v>172085.41083568771</v>
      </c>
      <c r="H145" s="10">
        <f t="shared" si="18"/>
        <v>1.5E-3</v>
      </c>
      <c r="I145"/>
      <c r="J145"/>
      <c r="K145"/>
      <c r="L145"/>
    </row>
    <row r="146" spans="2:12" x14ac:dyDescent="0.25">
      <c r="B146" s="4">
        <v>141</v>
      </c>
      <c r="C146" s="2">
        <f t="shared" si="13"/>
        <v>1372.2332317693713</v>
      </c>
      <c r="D146" s="2">
        <f t="shared" si="14"/>
        <v>1131.4736290896076</v>
      </c>
      <c r="E146" s="2">
        <f t="shared" si="15"/>
        <v>2503.7068608589789</v>
      </c>
      <c r="F146" s="2">
        <f t="shared" si="16"/>
        <v>170953.93720659812</v>
      </c>
      <c r="G146" s="2">
        <f t="shared" si="17"/>
        <v>171210.36811240803</v>
      </c>
      <c r="H146" s="10">
        <f t="shared" si="18"/>
        <v>1.5E-3</v>
      </c>
      <c r="I146"/>
      <c r="J146"/>
      <c r="K146"/>
      <c r="L146"/>
    </row>
    <row r="147" spans="2:12" x14ac:dyDescent="0.25">
      <c r="B147" s="4">
        <v>142</v>
      </c>
      <c r="C147" s="2">
        <f t="shared" si="13"/>
        <v>1365.2555182126487</v>
      </c>
      <c r="D147" s="2">
        <f t="shared" si="14"/>
        <v>1142.2069029376196</v>
      </c>
      <c r="E147" s="2">
        <f t="shared" si="15"/>
        <v>2507.4624211502683</v>
      </c>
      <c r="F147" s="2">
        <f t="shared" si="16"/>
        <v>170068.16120947042</v>
      </c>
      <c r="G147" s="2">
        <f t="shared" si="17"/>
        <v>170323.26345128464</v>
      </c>
      <c r="H147" s="10">
        <f t="shared" si="18"/>
        <v>1.5E-3</v>
      </c>
      <c r="I147"/>
      <c r="J147"/>
      <c r="K147"/>
      <c r="L147"/>
    </row>
    <row r="148" spans="2:12" x14ac:dyDescent="0.25">
      <c r="B148" s="4">
        <v>143</v>
      </c>
      <c r="C148" s="2">
        <f t="shared" si="13"/>
        <v>1358.1816210697157</v>
      </c>
      <c r="D148" s="2">
        <f t="shared" si="14"/>
        <v>1153.0419937122779</v>
      </c>
      <c r="E148" s="2">
        <f t="shared" si="15"/>
        <v>2511.2236147819935</v>
      </c>
      <c r="F148" s="2">
        <f t="shared" si="16"/>
        <v>169170.22145757236</v>
      </c>
      <c r="G148" s="2">
        <f t="shared" si="17"/>
        <v>169423.97678975874</v>
      </c>
      <c r="H148" s="10">
        <f t="shared" si="18"/>
        <v>1.5E-3</v>
      </c>
      <c r="I148"/>
      <c r="J148"/>
      <c r="K148"/>
      <c r="L148"/>
    </row>
    <row r="149" spans="2:12" x14ac:dyDescent="0.25">
      <c r="B149" s="4">
        <v>144</v>
      </c>
      <c r="C149" s="2">
        <f t="shared" si="13"/>
        <v>1351.0105829448682</v>
      </c>
      <c r="D149" s="2">
        <f t="shared" si="14"/>
        <v>1163.979867259299</v>
      </c>
      <c r="E149" s="2">
        <f t="shared" si="15"/>
        <v>2514.9904502041672</v>
      </c>
      <c r="F149" s="2">
        <f t="shared" si="16"/>
        <v>168259.99692249944</v>
      </c>
      <c r="G149" s="2">
        <f t="shared" si="17"/>
        <v>168512.38691788321</v>
      </c>
      <c r="H149" s="10">
        <f t="shared" si="18"/>
        <v>1.5E-3</v>
      </c>
      <c r="I149"/>
      <c r="J149"/>
      <c r="K149"/>
      <c r="L149"/>
    </row>
    <row r="150" spans="2:12" x14ac:dyDescent="0.25">
      <c r="B150" s="4">
        <v>145</v>
      </c>
      <c r="C150" s="2">
        <f t="shared" si="13"/>
        <v>1343.7414372929663</v>
      </c>
      <c r="D150" s="2">
        <f t="shared" si="14"/>
        <v>1175.0214985865071</v>
      </c>
      <c r="E150" s="2">
        <f t="shared" si="15"/>
        <v>2518.7629358794734</v>
      </c>
      <c r="F150" s="2">
        <f t="shared" si="16"/>
        <v>167337.36541929669</v>
      </c>
      <c r="G150" s="2">
        <f t="shared" si="17"/>
        <v>167588.37146742563</v>
      </c>
      <c r="H150" s="10">
        <f t="shared" si="18"/>
        <v>1.5E-3</v>
      </c>
      <c r="I150"/>
      <c r="J150"/>
      <c r="K150"/>
      <c r="L150"/>
    </row>
    <row r="151" spans="2:12" x14ac:dyDescent="0.25">
      <c r="B151" s="4">
        <v>146</v>
      </c>
      <c r="C151" s="2">
        <f t="shared" si="13"/>
        <v>1336.3732083325408</v>
      </c>
      <c r="D151" s="2">
        <f t="shared" si="14"/>
        <v>1186.1678719507518</v>
      </c>
      <c r="E151" s="2">
        <f t="shared" si="15"/>
        <v>2522.5410802832926</v>
      </c>
      <c r="F151" s="2">
        <f t="shared" si="16"/>
        <v>166402.20359547489</v>
      </c>
      <c r="G151" s="2">
        <f t="shared" si="17"/>
        <v>166651.80690086811</v>
      </c>
      <c r="H151" s="10">
        <f t="shared" si="18"/>
        <v>1.5E-3</v>
      </c>
      <c r="I151"/>
      <c r="J151"/>
      <c r="K151"/>
      <c r="L151"/>
    </row>
    <row r="152" spans="2:12" x14ac:dyDescent="0.25">
      <c r="B152" s="4">
        <v>147</v>
      </c>
      <c r="C152" s="2">
        <f t="shared" si="13"/>
        <v>1328.9049109580758</v>
      </c>
      <c r="D152" s="2">
        <f t="shared" si="14"/>
        <v>1197.4199809456425</v>
      </c>
      <c r="E152" s="2">
        <f t="shared" si="15"/>
        <v>2526.3248919037183</v>
      </c>
      <c r="F152" s="2">
        <f t="shared" si="16"/>
        <v>165454.38691992246</v>
      </c>
      <c r="G152" s="2">
        <f t="shared" si="17"/>
        <v>165702.56850030235</v>
      </c>
      <c r="H152" s="10">
        <f t="shared" si="18"/>
        <v>1.5E-3</v>
      </c>
      <c r="I152"/>
      <c r="J152"/>
      <c r="K152"/>
      <c r="L152"/>
    </row>
    <row r="153" spans="2:12" x14ac:dyDescent="0.25">
      <c r="B153" s="4">
        <v>148</v>
      </c>
      <c r="C153" s="2">
        <f t="shared" si="13"/>
        <v>1321.3355506514563</v>
      </c>
      <c r="D153" s="2">
        <f t="shared" si="14"/>
        <v>1208.778828590117</v>
      </c>
      <c r="E153" s="2">
        <f t="shared" si="15"/>
        <v>2530.1143792415733</v>
      </c>
      <c r="F153" s="2">
        <f t="shared" si="16"/>
        <v>164493.78967171223</v>
      </c>
      <c r="G153" s="2">
        <f t="shared" si="17"/>
        <v>164740.53035621982</v>
      </c>
      <c r="H153" s="10">
        <f t="shared" si="18"/>
        <v>1.5E-3</v>
      </c>
      <c r="I153"/>
      <c r="J153"/>
      <c r="K153"/>
      <c r="L153"/>
    </row>
    <row r="154" spans="2:12" x14ac:dyDescent="0.25">
      <c r="B154" s="4">
        <v>149</v>
      </c>
      <c r="C154" s="2">
        <f t="shared" si="13"/>
        <v>1313.6641233925804</v>
      </c>
      <c r="D154" s="2">
        <f t="shared" si="14"/>
        <v>1220.2454274178556</v>
      </c>
      <c r="E154" s="2">
        <f t="shared" si="15"/>
        <v>2533.909550810436</v>
      </c>
      <c r="F154" s="2">
        <f t="shared" si="16"/>
        <v>163520.28492880196</v>
      </c>
      <c r="G154" s="2">
        <f t="shared" si="17"/>
        <v>163765.56535619518</v>
      </c>
      <c r="H154" s="10">
        <f t="shared" si="18"/>
        <v>1.5E-3</v>
      </c>
      <c r="I154"/>
      <c r="J154"/>
      <c r="K154"/>
      <c r="L154"/>
    </row>
    <row r="155" spans="2:12" x14ac:dyDescent="0.25">
      <c r="B155" s="4">
        <v>150</v>
      </c>
      <c r="C155" s="2">
        <f t="shared" si="13"/>
        <v>1305.8896155691177</v>
      </c>
      <c r="D155" s="2">
        <f t="shared" si="14"/>
        <v>1231.8207995675348</v>
      </c>
      <c r="E155" s="2">
        <f t="shared" si="15"/>
        <v>2537.7104151366525</v>
      </c>
      <c r="F155" s="2">
        <f t="shared" si="16"/>
        <v>162533.74455662764</v>
      </c>
      <c r="G155" s="2">
        <f t="shared" si="17"/>
        <v>162777.5451734626</v>
      </c>
      <c r="H155" s="10">
        <f t="shared" si="18"/>
        <v>1.5E-3</v>
      </c>
      <c r="I155"/>
      <c r="J155"/>
      <c r="K155"/>
      <c r="L155"/>
    </row>
    <row r="156" spans="2:12" x14ac:dyDescent="0.25">
      <c r="B156" s="4">
        <v>151</v>
      </c>
      <c r="C156" s="2">
        <f t="shared" si="13"/>
        <v>1298.0110038854168</v>
      </c>
      <c r="D156" s="2">
        <f t="shared" si="14"/>
        <v>1243.5059768739402</v>
      </c>
      <c r="E156" s="2">
        <f t="shared" si="15"/>
        <v>2541.516980759357</v>
      </c>
      <c r="F156" s="2">
        <f t="shared" si="16"/>
        <v>161534.03919658865</v>
      </c>
      <c r="G156" s="2">
        <f t="shared" si="17"/>
        <v>161776.34025538355</v>
      </c>
      <c r="H156" s="10">
        <f t="shared" si="18"/>
        <v>1.5E-3</v>
      </c>
      <c r="I156"/>
      <c r="J156"/>
      <c r="K156"/>
      <c r="L156"/>
    </row>
    <row r="157" spans="2:12" x14ac:dyDescent="0.25">
      <c r="B157" s="4">
        <v>152</v>
      </c>
      <c r="C157" s="2">
        <f t="shared" si="13"/>
        <v>1290.0272552705455</v>
      </c>
      <c r="D157" s="2">
        <f t="shared" si="14"/>
        <v>1255.3020009599509</v>
      </c>
      <c r="E157" s="2">
        <f t="shared" si="15"/>
        <v>2545.3292562304964</v>
      </c>
      <c r="F157" s="2">
        <f t="shared" si="16"/>
        <v>160521.03825442359</v>
      </c>
      <c r="G157" s="2">
        <f t="shared" si="17"/>
        <v>160761.81981180524</v>
      </c>
      <c r="H157" s="10">
        <f t="shared" si="18"/>
        <v>1.5E-3</v>
      </c>
      <c r="I157"/>
      <c r="J157"/>
      <c r="K157"/>
      <c r="L157"/>
    </row>
    <row r="158" spans="2:12" x14ac:dyDescent="0.25">
      <c r="B158" s="4">
        <v>153</v>
      </c>
      <c r="C158" s="2">
        <f t="shared" si="13"/>
        <v>1281.9373267854583</v>
      </c>
      <c r="D158" s="2">
        <f t="shared" si="14"/>
        <v>1267.2099233293836</v>
      </c>
      <c r="E158" s="2">
        <f t="shared" si="15"/>
        <v>2549.1472501148419</v>
      </c>
      <c r="F158" s="2">
        <f t="shared" si="16"/>
        <v>159494.60988847585</v>
      </c>
      <c r="G158" s="2">
        <f t="shared" si="17"/>
        <v>159733.85180330859</v>
      </c>
      <c r="H158" s="10">
        <f t="shared" si="18"/>
        <v>1.5E-3</v>
      </c>
      <c r="I158"/>
      <c r="J158"/>
      <c r="K158"/>
      <c r="L158"/>
    </row>
    <row r="159" spans="2:12" x14ac:dyDescent="0.25">
      <c r="B159" s="4">
        <v>154</v>
      </c>
      <c r="C159" s="2">
        <f t="shared" si="13"/>
        <v>1273.7401655292854</v>
      </c>
      <c r="D159" s="2">
        <f t="shared" si="14"/>
        <v>1279.230805460729</v>
      </c>
      <c r="E159" s="2">
        <f t="shared" si="15"/>
        <v>2552.9709709900144</v>
      </c>
      <c r="F159" s="2">
        <f t="shared" si="16"/>
        <v>158454.62099784784</v>
      </c>
      <c r="G159" s="2">
        <f t="shared" si="17"/>
        <v>158692.30292934462</v>
      </c>
      <c r="H159" s="10">
        <f t="shared" si="18"/>
        <v>1.5E-3</v>
      </c>
      <c r="I159"/>
      <c r="J159"/>
      <c r="K159"/>
      <c r="L159"/>
    </row>
    <row r="160" spans="2:12" x14ac:dyDescent="0.25">
      <c r="B160" s="4">
        <v>155</v>
      </c>
      <c r="C160" s="2">
        <f t="shared" si="13"/>
        <v>1265.4347085447303</v>
      </c>
      <c r="D160" s="2">
        <f t="shared" si="14"/>
        <v>1291.3657189017699</v>
      </c>
      <c r="E160" s="2">
        <f t="shared" si="15"/>
        <v>2556.8004274465002</v>
      </c>
      <c r="F160" s="2">
        <f t="shared" si="16"/>
        <v>157400.93721044285</v>
      </c>
      <c r="G160" s="2">
        <f t="shared" si="17"/>
        <v>157637.03861625853</v>
      </c>
      <c r="H160" s="10">
        <f t="shared" si="18"/>
        <v>1.5E-3</v>
      </c>
      <c r="I160"/>
      <c r="J160"/>
      <c r="K160"/>
      <c r="L160"/>
    </row>
    <row r="161" spans="2:12" x14ac:dyDescent="0.25">
      <c r="B161" s="4">
        <v>156</v>
      </c>
      <c r="C161" s="2">
        <f t="shared" si="13"/>
        <v>1257.0198827225711</v>
      </c>
      <c r="D161" s="2">
        <f t="shared" si="14"/>
        <v>1303.6157453650987</v>
      </c>
      <c r="E161" s="2">
        <f t="shared" si="15"/>
        <v>2560.6356280876698</v>
      </c>
      <c r="F161" s="2">
        <f t="shared" si="16"/>
        <v>156333.42287089344</v>
      </c>
      <c r="G161" s="2">
        <f t="shared" si="17"/>
        <v>156567.92300519979</v>
      </c>
      <c r="H161" s="10">
        <f t="shared" si="18"/>
        <v>1.5E-3</v>
      </c>
      <c r="I161"/>
      <c r="J161"/>
      <c r="K161"/>
      <c r="L161"/>
    </row>
    <row r="162" spans="2:12" x14ac:dyDescent="0.25">
      <c r="B162" s="4">
        <v>157</v>
      </c>
      <c r="C162" s="2">
        <f t="shared" si="13"/>
        <v>1248.4946047052554</v>
      </c>
      <c r="D162" s="2">
        <f t="shared" si="14"/>
        <v>1315.9819768245466</v>
      </c>
      <c r="E162" s="2">
        <f t="shared" si="15"/>
        <v>2564.4765815298019</v>
      </c>
      <c r="F162" s="2">
        <f t="shared" si="16"/>
        <v>155251.94102837524</v>
      </c>
      <c r="G162" s="2">
        <f t="shared" si="17"/>
        <v>155484.81893991781</v>
      </c>
      <c r="H162" s="10">
        <f t="shared" si="18"/>
        <v>1.5E-3</v>
      </c>
      <c r="I162"/>
      <c r="J162"/>
      <c r="K162"/>
      <c r="L162"/>
    </row>
    <row r="163" spans="2:12" x14ac:dyDescent="0.25">
      <c r="B163" s="4">
        <v>158</v>
      </c>
      <c r="C163" s="2">
        <f t="shared" si="13"/>
        <v>1239.8577807895804</v>
      </c>
      <c r="D163" s="2">
        <f t="shared" si="14"/>
        <v>1328.4655156125154</v>
      </c>
      <c r="E163" s="2">
        <f t="shared" si="15"/>
        <v>2568.3232964020958</v>
      </c>
      <c r="F163" s="2">
        <f t="shared" si="16"/>
        <v>154156.3534243053</v>
      </c>
      <c r="G163" s="2">
        <f t="shared" si="17"/>
        <v>154387.58795444175</v>
      </c>
      <c r="H163" s="10">
        <f t="shared" si="18"/>
        <v>1.5E-3</v>
      </c>
      <c r="I163"/>
      <c r="J163"/>
      <c r="K163"/>
      <c r="L163"/>
    </row>
    <row r="164" spans="2:12" x14ac:dyDescent="0.25">
      <c r="B164" s="4">
        <v>159</v>
      </c>
      <c r="C164" s="2">
        <f t="shared" si="13"/>
        <v>1231.1083068284497</v>
      </c>
      <c r="D164" s="2">
        <f t="shared" si="14"/>
        <v>1341.0674745182491</v>
      </c>
      <c r="E164" s="2">
        <f t="shared" si="15"/>
        <v>2572.1757813466988</v>
      </c>
      <c r="F164" s="2">
        <f t="shared" si="16"/>
        <v>153046.52047992349</v>
      </c>
      <c r="G164" s="2">
        <f t="shared" si="17"/>
        <v>153276.0902606434</v>
      </c>
      <c r="H164" s="10">
        <f t="shared" si="18"/>
        <v>1.5E-3</v>
      </c>
      <c r="I164"/>
      <c r="J164"/>
      <c r="K164"/>
      <c r="L164"/>
    </row>
    <row r="165" spans="2:12" x14ac:dyDescent="0.25">
      <c r="B165" s="4">
        <v>160</v>
      </c>
      <c r="C165" s="2">
        <f t="shared" si="13"/>
        <v>1222.2450681316991</v>
      </c>
      <c r="D165" s="2">
        <f t="shared" si="14"/>
        <v>1353.7889768870205</v>
      </c>
      <c r="E165" s="2">
        <f t="shared" si="15"/>
        <v>2576.0340450187196</v>
      </c>
      <c r="F165" s="2">
        <f t="shared" si="16"/>
        <v>151922.30128375639</v>
      </c>
      <c r="G165" s="2">
        <f t="shared" si="17"/>
        <v>152150.18473568204</v>
      </c>
      <c r="H165" s="10">
        <f t="shared" si="18"/>
        <v>1.5E-3</v>
      </c>
      <c r="I165"/>
      <c r="J165"/>
      <c r="K165"/>
      <c r="L165"/>
    </row>
    <row r="166" spans="2:12" x14ac:dyDescent="0.25">
      <c r="B166" s="4">
        <v>161</v>
      </c>
      <c r="C166" s="2">
        <f t="shared" si="13"/>
        <v>1213.2669393659785</v>
      </c>
      <c r="D166" s="2">
        <f t="shared" si="14"/>
        <v>1366.6311567202688</v>
      </c>
      <c r="E166" s="2">
        <f t="shared" si="15"/>
        <v>2579.8980960862473</v>
      </c>
      <c r="F166" s="2">
        <f t="shared" si="16"/>
        <v>150783.55357896176</v>
      </c>
      <c r="G166" s="2">
        <f t="shared" si="17"/>
        <v>151009.72890933021</v>
      </c>
      <c r="H166" s="10">
        <f t="shared" si="18"/>
        <v>1.5E-3</v>
      </c>
      <c r="I166"/>
      <c r="J166"/>
      <c r="K166"/>
      <c r="L166"/>
    </row>
    <row r="167" spans="2:12" x14ac:dyDescent="0.25">
      <c r="B167" s="4">
        <v>162</v>
      </c>
      <c r="C167" s="2">
        <f t="shared" si="13"/>
        <v>1204.1727844536877</v>
      </c>
      <c r="D167" s="2">
        <f t="shared" si="14"/>
        <v>1379.5951587766899</v>
      </c>
      <c r="E167" s="2">
        <f t="shared" si="15"/>
        <v>2583.7679432303776</v>
      </c>
      <c r="F167" s="2">
        <f t="shared" si="16"/>
        <v>149630.13375055353</v>
      </c>
      <c r="G167" s="2">
        <f t="shared" si="17"/>
        <v>149854.57895117937</v>
      </c>
      <c r="H167" s="10">
        <f t="shared" si="18"/>
        <v>1.5E-3</v>
      </c>
      <c r="I167"/>
      <c r="J167"/>
      <c r="K167"/>
      <c r="L167"/>
    </row>
    <row r="168" spans="2:12" x14ac:dyDescent="0.25">
      <c r="B168" s="4">
        <v>163</v>
      </c>
      <c r="C168" s="2">
        <f t="shared" si="13"/>
        <v>1194.9614564709505</v>
      </c>
      <c r="D168" s="2">
        <f t="shared" si="14"/>
        <v>1392.6821386742727</v>
      </c>
      <c r="E168" s="2">
        <f t="shared" si="15"/>
        <v>2587.6435951452231</v>
      </c>
      <c r="F168" s="2">
        <f t="shared" si="16"/>
        <v>148461.89681250509</v>
      </c>
      <c r="G168" s="2">
        <f t="shared" si="17"/>
        <v>148684.58965772385</v>
      </c>
      <c r="H168" s="10">
        <f t="shared" si="18"/>
        <v>1.5E-3</v>
      </c>
      <c r="I168"/>
      <c r="J168"/>
      <c r="K168"/>
      <c r="L168"/>
    </row>
    <row r="169" spans="2:12" x14ac:dyDescent="0.25">
      <c r="B169" s="4">
        <v>164</v>
      </c>
      <c r="C169" s="2">
        <f t="shared" si="13"/>
        <v>1185.6317975446223</v>
      </c>
      <c r="D169" s="2">
        <f t="shared" si="14"/>
        <v>1405.8932629933183</v>
      </c>
      <c r="E169" s="2">
        <f t="shared" si="15"/>
        <v>2591.5250605379406</v>
      </c>
      <c r="F169" s="2">
        <f t="shared" si="16"/>
        <v>147278.69639473053</v>
      </c>
      <c r="G169" s="2">
        <f t="shared" si="17"/>
        <v>147499.61443932264</v>
      </c>
      <c r="H169" s="10">
        <f t="shared" si="18"/>
        <v>1.5E-3</v>
      </c>
      <c r="I169"/>
      <c r="J169"/>
      <c r="K169"/>
      <c r="L169"/>
    </row>
    <row r="170" spans="2:12" x14ac:dyDescent="0.25">
      <c r="B170" s="4">
        <v>165</v>
      </c>
      <c r="C170" s="2">
        <f t="shared" si="13"/>
        <v>1176.1826387483202</v>
      </c>
      <c r="D170" s="2">
        <f t="shared" si="14"/>
        <v>1419.2297093804286</v>
      </c>
      <c r="E170" s="2">
        <f t="shared" si="15"/>
        <v>2595.4123481287488</v>
      </c>
      <c r="F170" s="2">
        <f t="shared" si="16"/>
        <v>146080.38472994222</v>
      </c>
      <c r="G170" s="2">
        <f t="shared" si="17"/>
        <v>146299.50530703715</v>
      </c>
      <c r="H170" s="10">
        <f t="shared" si="18"/>
        <v>1.5E-3</v>
      </c>
      <c r="I170"/>
      <c r="J170"/>
      <c r="K170"/>
      <c r="L170"/>
    </row>
    <row r="171" spans="2:12" x14ac:dyDescent="0.25">
      <c r="B171" s="4">
        <v>166</v>
      </c>
      <c r="C171" s="2">
        <f t="shared" si="13"/>
        <v>1166.6127999974658</v>
      </c>
      <c r="D171" s="2">
        <f t="shared" si="14"/>
        <v>1432.6926666534757</v>
      </c>
      <c r="E171" s="2">
        <f t="shared" si="15"/>
        <v>2599.3054666509415</v>
      </c>
      <c r="F171" s="2">
        <f t="shared" si="16"/>
        <v>144866.81264038366</v>
      </c>
      <c r="G171" s="2">
        <f t="shared" si="17"/>
        <v>145084.11285934426</v>
      </c>
      <c r="H171" s="10">
        <f t="shared" si="18"/>
        <v>1.5E-3</v>
      </c>
      <c r="I171"/>
      <c r="J171"/>
      <c r="K171"/>
      <c r="L171"/>
    </row>
    <row r="172" spans="2:12" x14ac:dyDescent="0.25">
      <c r="B172" s="4">
        <v>167</v>
      </c>
      <c r="C172" s="2">
        <f t="shared" si="13"/>
        <v>1156.9210899433335</v>
      </c>
      <c r="D172" s="2">
        <f t="shared" si="14"/>
        <v>1446.2833349075847</v>
      </c>
      <c r="E172" s="2">
        <f t="shared" si="15"/>
        <v>2603.2044248509183</v>
      </c>
      <c r="F172" s="2">
        <f t="shared" si="16"/>
        <v>143637.82952443667</v>
      </c>
      <c r="G172" s="2">
        <f t="shared" si="17"/>
        <v>143853.28626872334</v>
      </c>
      <c r="H172" s="10">
        <f t="shared" si="18"/>
        <v>1.5E-3</v>
      </c>
      <c r="I172"/>
      <c r="J172"/>
      <c r="K172"/>
      <c r="L172"/>
    </row>
    <row r="173" spans="2:12" x14ac:dyDescent="0.25">
      <c r="B173" s="4">
        <v>168</v>
      </c>
      <c r="C173" s="2">
        <f t="shared" si="13"/>
        <v>1147.1063058660936</v>
      </c>
      <c r="D173" s="2">
        <f t="shared" si="14"/>
        <v>1460.0029256221012</v>
      </c>
      <c r="E173" s="2">
        <f t="shared" si="15"/>
        <v>2607.1092314881948</v>
      </c>
      <c r="F173" s="2">
        <f t="shared" si="16"/>
        <v>142393.28334310124</v>
      </c>
      <c r="G173" s="2">
        <f t="shared" si="17"/>
        <v>142606.87326811589</v>
      </c>
      <c r="H173" s="10">
        <f t="shared" si="18"/>
        <v>1.5E-3</v>
      </c>
      <c r="I173"/>
      <c r="J173"/>
      <c r="K173"/>
      <c r="L173"/>
    </row>
    <row r="174" spans="2:12" x14ac:dyDescent="0.25">
      <c r="B174" s="4">
        <v>169</v>
      </c>
      <c r="C174" s="2">
        <f t="shared" si="13"/>
        <v>1137.1672335668384</v>
      </c>
      <c r="D174" s="2">
        <f t="shared" si="14"/>
        <v>1473.8526617685891</v>
      </c>
      <c r="E174" s="2">
        <f t="shared" si="15"/>
        <v>2611.0198953354275</v>
      </c>
      <c r="F174" s="2">
        <f t="shared" si="16"/>
        <v>141133.0206063473</v>
      </c>
      <c r="G174" s="2">
        <f t="shared" si="17"/>
        <v>141344.72013725684</v>
      </c>
      <c r="H174" s="10">
        <f t="shared" si="18"/>
        <v>1.5E-3</v>
      </c>
      <c r="I174"/>
      <c r="J174"/>
      <c r="K174"/>
      <c r="L174"/>
    </row>
    <row r="175" spans="2:12" x14ac:dyDescent="0.25">
      <c r="B175" s="4">
        <v>170</v>
      </c>
      <c r="C175" s="2">
        <f t="shared" si="13"/>
        <v>1127.1026472585877</v>
      </c>
      <c r="D175" s="2">
        <f t="shared" si="14"/>
        <v>1487.8337779198432</v>
      </c>
      <c r="E175" s="2">
        <f t="shared" si="15"/>
        <v>2614.9364251784309</v>
      </c>
      <c r="F175" s="2">
        <f t="shared" si="16"/>
        <v>139856.88635933699</v>
      </c>
      <c r="G175" s="2">
        <f t="shared" si="17"/>
        <v>140066.671688876</v>
      </c>
      <c r="H175" s="10">
        <f t="shared" si="18"/>
        <v>1.5E-3</v>
      </c>
      <c r="I175"/>
      <c r="J175"/>
      <c r="K175"/>
      <c r="L175"/>
    </row>
    <row r="176" spans="2:12" x14ac:dyDescent="0.25">
      <c r="B176" s="4">
        <v>171</v>
      </c>
      <c r="C176" s="2">
        <f t="shared" si="13"/>
        <v>1116.9113094562565</v>
      </c>
      <c r="D176" s="2">
        <f t="shared" si="14"/>
        <v>1501.9475203599411</v>
      </c>
      <c r="E176" s="2">
        <f t="shared" si="15"/>
        <v>2618.8588298161976</v>
      </c>
      <c r="F176" s="2">
        <f t="shared" si="16"/>
        <v>138564.72416851606</v>
      </c>
      <c r="G176" s="2">
        <f t="shared" si="17"/>
        <v>138772.57125476885</v>
      </c>
      <c r="H176" s="10">
        <f t="shared" si="18"/>
        <v>1.5E-3</v>
      </c>
      <c r="I176"/>
      <c r="J176"/>
      <c r="K176"/>
      <c r="L176"/>
    </row>
    <row r="177" spans="2:12" x14ac:dyDescent="0.25">
      <c r="B177" s="4">
        <v>172</v>
      </c>
      <c r="C177" s="2">
        <f t="shared" si="13"/>
        <v>1106.5919708655806</v>
      </c>
      <c r="D177" s="2">
        <f t="shared" si="14"/>
        <v>1516.1951471953421</v>
      </c>
      <c r="E177" s="2">
        <f t="shared" si="15"/>
        <v>2622.7871180609227</v>
      </c>
      <c r="F177" s="2">
        <f t="shared" si="16"/>
        <v>137256.37610757351</v>
      </c>
      <c r="G177" s="2">
        <f t="shared" si="17"/>
        <v>137462.26067173487</v>
      </c>
      <c r="H177" s="10">
        <f t="shared" si="18"/>
        <v>1.5E-3</v>
      </c>
      <c r="I177"/>
      <c r="J177"/>
      <c r="K177"/>
      <c r="L177"/>
    </row>
    <row r="178" spans="2:12" x14ac:dyDescent="0.25">
      <c r="B178" s="4">
        <v>173</v>
      </c>
      <c r="C178" s="2">
        <f t="shared" si="13"/>
        <v>1096.143370270989</v>
      </c>
      <c r="D178" s="2">
        <f t="shared" si="14"/>
        <v>1530.5779284670255</v>
      </c>
      <c r="E178" s="2">
        <f t="shared" si="15"/>
        <v>2626.7212987380144</v>
      </c>
      <c r="F178" s="2">
        <f t="shared" si="16"/>
        <v>135931.68274326785</v>
      </c>
      <c r="G178" s="2">
        <f t="shared" si="17"/>
        <v>136135.58026738276</v>
      </c>
      <c r="H178" s="10">
        <f t="shared" si="18"/>
        <v>1.5E-3</v>
      </c>
      <c r="I178"/>
      <c r="J178"/>
      <c r="K178"/>
      <c r="L178"/>
    </row>
    <row r="179" spans="2:12" x14ac:dyDescent="0.25">
      <c r="B179" s="4">
        <v>174</v>
      </c>
      <c r="C179" s="2">
        <f t="shared" si="13"/>
        <v>1085.5642344224104</v>
      </c>
      <c r="D179" s="2">
        <f t="shared" si="14"/>
        <v>1545.0971462637106</v>
      </c>
      <c r="E179" s="2">
        <f t="shared" si="15"/>
        <v>2630.661380686121</v>
      </c>
      <c r="F179" s="2">
        <f t="shared" si="16"/>
        <v>134590.48312111903</v>
      </c>
      <c r="G179" s="2">
        <f t="shared" si="17"/>
        <v>134792.36884580072</v>
      </c>
      <c r="H179" s="10">
        <f t="shared" si="18"/>
        <v>1.5E-3</v>
      </c>
      <c r="I179"/>
      <c r="J179"/>
      <c r="K179"/>
      <c r="L179"/>
    </row>
    <row r="180" spans="2:12" x14ac:dyDescent="0.25">
      <c r="B180" s="4">
        <v>175</v>
      </c>
      <c r="C180" s="2">
        <f t="shared" si="13"/>
        <v>1074.8532779210077</v>
      </c>
      <c r="D180" s="2">
        <f t="shared" si="14"/>
        <v>1559.7540948361429</v>
      </c>
      <c r="E180" s="2">
        <f t="shared" si="15"/>
        <v>2634.6073727571506</v>
      </c>
      <c r="F180" s="2">
        <f t="shared" si="16"/>
        <v>133232.61475096457</v>
      </c>
      <c r="G180" s="2">
        <f t="shared" si="17"/>
        <v>133432.46367309103</v>
      </c>
      <c r="H180" s="10">
        <f t="shared" si="18"/>
        <v>1.5E-3</v>
      </c>
      <c r="I180"/>
      <c r="J180"/>
      <c r="K180"/>
      <c r="L180"/>
    </row>
    <row r="181" spans="2:12" x14ac:dyDescent="0.25">
      <c r="B181" s="4">
        <v>176</v>
      </c>
      <c r="C181" s="2">
        <f t="shared" si="13"/>
        <v>1064.009203103828</v>
      </c>
      <c r="D181" s="2">
        <f t="shared" si="14"/>
        <v>1574.5500807124581</v>
      </c>
      <c r="E181" s="2">
        <f t="shared" si="15"/>
        <v>2638.5592838162861</v>
      </c>
      <c r="F181" s="2">
        <f t="shared" si="16"/>
        <v>131857.91359237858</v>
      </c>
      <c r="G181" s="2">
        <f t="shared" si="17"/>
        <v>132055.70046276716</v>
      </c>
      <c r="H181" s="10">
        <f t="shared" si="18"/>
        <v>1.5E-3</v>
      </c>
      <c r="I181"/>
      <c r="J181"/>
      <c r="K181"/>
      <c r="L181"/>
    </row>
    <row r="182" spans="2:12" x14ac:dyDescent="0.25">
      <c r="B182" s="4">
        <v>177</v>
      </c>
      <c r="C182" s="2">
        <f t="shared" si="13"/>
        <v>1053.0306999273571</v>
      </c>
      <c r="D182" s="2">
        <f t="shared" si="14"/>
        <v>1589.4864228146539</v>
      </c>
      <c r="E182" s="2">
        <f t="shared" si="15"/>
        <v>2642.517122742011</v>
      </c>
      <c r="F182" s="2">
        <f t="shared" si="16"/>
        <v>130466.21403995251</v>
      </c>
      <c r="G182" s="2">
        <f t="shared" si="17"/>
        <v>130661.91336101244</v>
      </c>
      <c r="H182" s="10">
        <f t="shared" si="18"/>
        <v>1.5E-3</v>
      </c>
      <c r="I182"/>
      <c r="J182"/>
      <c r="K182"/>
      <c r="L182"/>
    </row>
    <row r="183" spans="2:12" x14ac:dyDescent="0.25">
      <c r="B183" s="4">
        <v>178</v>
      </c>
      <c r="C183" s="2">
        <f t="shared" si="13"/>
        <v>1041.9164458499702</v>
      </c>
      <c r="D183" s="2">
        <f t="shared" si="14"/>
        <v>1604.5644525761538</v>
      </c>
      <c r="E183" s="2">
        <f t="shared" si="15"/>
        <v>2646.480898426124</v>
      </c>
      <c r="F183" s="2">
        <f t="shared" si="16"/>
        <v>129057.34890843628</v>
      </c>
      <c r="G183" s="2">
        <f t="shared" si="17"/>
        <v>129250.93493179894</v>
      </c>
      <c r="H183" s="10">
        <f t="shared" si="18"/>
        <v>1.5E-3</v>
      </c>
      <c r="I183"/>
      <c r="J183"/>
      <c r="K183"/>
      <c r="L183"/>
    </row>
    <row r="184" spans="2:12" x14ac:dyDescent="0.25">
      <c r="B184" s="4">
        <v>179</v>
      </c>
      <c r="C184" s="2">
        <f t="shared" si="13"/>
        <v>1030.6651057132676</v>
      </c>
      <c r="D184" s="2">
        <f t="shared" si="14"/>
        <v>1619.7855140604956</v>
      </c>
      <c r="E184" s="2">
        <f t="shared" si="15"/>
        <v>2650.4506197737633</v>
      </c>
      <c r="F184" s="2">
        <f t="shared" si="16"/>
        <v>127631.14941773844</v>
      </c>
      <c r="G184" s="2">
        <f t="shared" si="17"/>
        <v>127822.59614186505</v>
      </c>
      <c r="H184" s="10">
        <f t="shared" si="18"/>
        <v>1.5E-3</v>
      </c>
      <c r="I184"/>
      <c r="J184"/>
      <c r="K184"/>
      <c r="L184"/>
    </row>
    <row r="185" spans="2:12" x14ac:dyDescent="0.25">
      <c r="B185" s="4">
        <v>180</v>
      </c>
      <c r="C185" s="2">
        <f t="shared" si="13"/>
        <v>1019.2753316222845</v>
      </c>
      <c r="D185" s="2">
        <f t="shared" si="14"/>
        <v>1635.1509640811398</v>
      </c>
      <c r="E185" s="2">
        <f t="shared" si="15"/>
        <v>2654.4262957034243</v>
      </c>
      <c r="F185" s="2">
        <f t="shared" si="16"/>
        <v>126187.44517778391</v>
      </c>
      <c r="G185" s="2">
        <f t="shared" si="17"/>
        <v>126376.72634555059</v>
      </c>
      <c r="H185" s="10">
        <f t="shared" si="18"/>
        <v>1.5E-3</v>
      </c>
      <c r="I185"/>
      <c r="J185"/>
      <c r="K185"/>
      <c r="L185"/>
    </row>
    <row r="186" spans="2:12" x14ac:dyDescent="0.25">
      <c r="B186" s="4">
        <v>181</v>
      </c>
      <c r="C186" s="2">
        <f t="shared" si="13"/>
        <v>1007.7457628245625</v>
      </c>
      <c r="D186" s="2">
        <f t="shared" si="14"/>
        <v>1650.6621723224171</v>
      </c>
      <c r="E186" s="2">
        <f t="shared" si="15"/>
        <v>2658.4079351469795</v>
      </c>
      <c r="F186" s="2">
        <f t="shared" si="16"/>
        <v>124726.06417322817</v>
      </c>
      <c r="G186" s="2">
        <f t="shared" si="17"/>
        <v>124913.15326948802</v>
      </c>
      <c r="H186" s="10">
        <f t="shared" si="18"/>
        <v>1.5E-3</v>
      </c>
      <c r="I186"/>
      <c r="J186"/>
      <c r="K186"/>
      <c r="L186"/>
    </row>
    <row r="187" spans="2:12" x14ac:dyDescent="0.25">
      <c r="B187" s="4">
        <v>182</v>
      </c>
      <c r="C187" s="2">
        <f t="shared" si="13"/>
        <v>996.07502558807676</v>
      </c>
      <c r="D187" s="2">
        <f t="shared" si="14"/>
        <v>1666.3205214616237</v>
      </c>
      <c r="E187" s="2">
        <f t="shared" si="15"/>
        <v>2662.3955470497003</v>
      </c>
      <c r="F187" s="2">
        <f t="shared" si="16"/>
        <v>123246.8327480264</v>
      </c>
      <c r="G187" s="2">
        <f t="shared" si="17"/>
        <v>123431.70299714844</v>
      </c>
      <c r="H187" s="10">
        <f t="shared" si="18"/>
        <v>1.5E-3</v>
      </c>
      <c r="I187"/>
      <c r="J187"/>
      <c r="K187"/>
      <c r="L187"/>
    </row>
    <row r="188" spans="2:12" x14ac:dyDescent="0.25">
      <c r="B188" s="4">
        <v>183</v>
      </c>
      <c r="C188" s="2">
        <f t="shared" si="13"/>
        <v>984.26173307800332</v>
      </c>
      <c r="D188" s="2">
        <f t="shared" si="14"/>
        <v>1682.1274072922708</v>
      </c>
      <c r="E188" s="2">
        <f t="shared" si="15"/>
        <v>2666.3891403702742</v>
      </c>
      <c r="F188" s="2">
        <f t="shared" si="16"/>
        <v>121749.57558985618</v>
      </c>
      <c r="G188" s="2">
        <f t="shared" si="17"/>
        <v>121932.19995324097</v>
      </c>
      <c r="H188" s="10">
        <f t="shared" si="18"/>
        <v>1.5E-3</v>
      </c>
      <c r="I188"/>
      <c r="J188"/>
      <c r="K188"/>
      <c r="L188"/>
    </row>
    <row r="189" spans="2:12" x14ac:dyDescent="0.25">
      <c r="B189" s="4">
        <v>184</v>
      </c>
      <c r="C189" s="2">
        <f t="shared" si="13"/>
        <v>972.30448523231644</v>
      </c>
      <c r="D189" s="2">
        <f t="shared" si="14"/>
        <v>1698.0842388485139</v>
      </c>
      <c r="E189" s="2">
        <f t="shared" si="15"/>
        <v>2670.3887240808303</v>
      </c>
      <c r="F189" s="2">
        <f t="shared" si="16"/>
        <v>120234.11571439245</v>
      </c>
      <c r="G189" s="2">
        <f t="shared" si="17"/>
        <v>120414.46688796405</v>
      </c>
      <c r="H189" s="10">
        <f t="shared" si="18"/>
        <v>1.5E-3</v>
      </c>
      <c r="I189"/>
      <c r="J189"/>
      <c r="K189"/>
      <c r="L189"/>
    </row>
    <row r="190" spans="2:12" x14ac:dyDescent="0.25">
      <c r="B190" s="4">
        <v>185</v>
      </c>
      <c r="C190" s="2">
        <f t="shared" si="13"/>
        <v>960.20186863620779</v>
      </c>
      <c r="D190" s="2">
        <f t="shared" si="14"/>
        <v>1714.1924385307436</v>
      </c>
      <c r="E190" s="2">
        <f t="shared" si="15"/>
        <v>2674.3943071669514</v>
      </c>
      <c r="F190" s="2">
        <f t="shared" si="16"/>
        <v>118700.2744494333</v>
      </c>
      <c r="G190" s="2">
        <f t="shared" si="17"/>
        <v>118878.32486110745</v>
      </c>
      <c r="H190" s="10">
        <f t="shared" si="18"/>
        <v>1.5E-3</v>
      </c>
      <c r="I190"/>
      <c r="J190"/>
      <c r="K190"/>
      <c r="L190"/>
    </row>
    <row r="191" spans="2:12" x14ac:dyDescent="0.25">
      <c r="B191" s="4">
        <v>186</v>
      </c>
      <c r="C191" s="2">
        <f t="shared" si="13"/>
        <v>947.95245639531242</v>
      </c>
      <c r="D191" s="2">
        <f t="shared" si="14"/>
        <v>1730.4534422323895</v>
      </c>
      <c r="E191" s="2">
        <f t="shared" si="15"/>
        <v>2678.4058986277018</v>
      </c>
      <c r="F191" s="2">
        <f t="shared" si="16"/>
        <v>117147.87141887506</v>
      </c>
      <c r="G191" s="2">
        <f t="shared" si="17"/>
        <v>117323.59322600337</v>
      </c>
      <c r="H191" s="10">
        <f t="shared" si="18"/>
        <v>1.5E-3</v>
      </c>
      <c r="I191"/>
      <c r="J191"/>
      <c r="K191"/>
      <c r="L191"/>
    </row>
    <row r="192" spans="2:12" x14ac:dyDescent="0.25">
      <c r="B192" s="4">
        <v>187</v>
      </c>
      <c r="C192" s="2">
        <f t="shared" si="13"/>
        <v>935.5548080077333</v>
      </c>
      <c r="D192" s="2">
        <f t="shared" si="14"/>
        <v>1746.8686994679101</v>
      </c>
      <c r="E192" s="2">
        <f t="shared" si="15"/>
        <v>2682.4235074756434</v>
      </c>
      <c r="F192" s="2">
        <f t="shared" si="16"/>
        <v>115576.72452653546</v>
      </c>
      <c r="G192" s="2">
        <f t="shared" si="17"/>
        <v>115750.08961332527</v>
      </c>
      <c r="H192" s="10">
        <f t="shared" si="18"/>
        <v>1.5E-3</v>
      </c>
      <c r="I192"/>
      <c r="J192"/>
      <c r="K192"/>
      <c r="L192"/>
    </row>
    <row r="193" spans="2:12" x14ac:dyDescent="0.25">
      <c r="B193" s="4">
        <v>188</v>
      </c>
      <c r="C193" s="2">
        <f t="shared" si="13"/>
        <v>923.00746923485076</v>
      </c>
      <c r="D193" s="2">
        <f t="shared" si="14"/>
        <v>1763.4396735020059</v>
      </c>
      <c r="E193" s="2">
        <f t="shared" si="15"/>
        <v>2686.4471427368567</v>
      </c>
      <c r="F193" s="2">
        <f t="shared" si="16"/>
        <v>113986.64993982326</v>
      </c>
      <c r="G193" s="2">
        <f t="shared" si="17"/>
        <v>114157.629914733</v>
      </c>
      <c r="H193" s="10">
        <f t="shared" si="18"/>
        <v>1.5E-3</v>
      </c>
      <c r="I193"/>
      <c r="J193"/>
      <c r="K193"/>
      <c r="L193"/>
    </row>
    <row r="194" spans="2:12" x14ac:dyDescent="0.25">
      <c r="B194" s="4">
        <v>189</v>
      </c>
      <c r="C194" s="2">
        <f t="shared" si="13"/>
        <v>910.30897197090621</v>
      </c>
      <c r="D194" s="2">
        <f t="shared" si="14"/>
        <v>1780.1678414800565</v>
      </c>
      <c r="E194" s="2">
        <f t="shared" si="15"/>
        <v>2690.4768134509627</v>
      </c>
      <c r="F194" s="2">
        <f t="shared" si="16"/>
        <v>112377.46207325294</v>
      </c>
      <c r="G194" s="2">
        <f t="shared" si="17"/>
        <v>112546.02826636283</v>
      </c>
      <c r="H194" s="10">
        <f t="shared" si="18"/>
        <v>1.5E-3</v>
      </c>
      <c r="I194"/>
      <c r="J194"/>
      <c r="K194"/>
      <c r="L194"/>
    </row>
    <row r="195" spans="2:12" x14ac:dyDescent="0.25">
      <c r="B195" s="4">
        <v>190</v>
      </c>
      <c r="C195" s="2">
        <f t="shared" si="13"/>
        <v>897.45783411134971</v>
      </c>
      <c r="D195" s="2">
        <f t="shared" si="14"/>
        <v>1797.0546945597894</v>
      </c>
      <c r="E195" s="2">
        <f t="shared" si="15"/>
        <v>2694.5125286711391</v>
      </c>
      <c r="F195" s="2">
        <f t="shared" si="16"/>
        <v>110748.97357180304</v>
      </c>
      <c r="G195" s="2">
        <f t="shared" si="17"/>
        <v>110915.09703216076</v>
      </c>
      <c r="H195" s="10">
        <f t="shared" si="18"/>
        <v>1.5E-3</v>
      </c>
      <c r="I195"/>
      <c r="J195"/>
      <c r="K195"/>
      <c r="L195"/>
    </row>
    <row r="196" spans="2:12" x14ac:dyDescent="0.25">
      <c r="B196" s="4">
        <v>191</v>
      </c>
      <c r="C196" s="2">
        <f t="shared" si="13"/>
        <v>884.45255941993707</v>
      </c>
      <c r="D196" s="2">
        <f t="shared" si="14"/>
        <v>1814.1017380442086</v>
      </c>
      <c r="E196" s="2">
        <f t="shared" si="15"/>
        <v>2698.5542974641457</v>
      </c>
      <c r="F196" s="2">
        <f t="shared" si="16"/>
        <v>109100.99529411655</v>
      </c>
      <c r="G196" s="2">
        <f t="shared" si="17"/>
        <v>109264.64678705773</v>
      </c>
      <c r="H196" s="10">
        <f t="shared" si="18"/>
        <v>1.5E-3</v>
      </c>
      <c r="I196"/>
      <c r="J196"/>
      <c r="K196"/>
      <c r="L196"/>
    </row>
    <row r="197" spans="2:12" x14ac:dyDescent="0.25">
      <c r="B197" s="4">
        <v>192</v>
      </c>
      <c r="C197" s="2">
        <f t="shared" si="13"/>
        <v>871.29163739456681</v>
      </c>
      <c r="D197" s="2">
        <f t="shared" si="14"/>
        <v>1831.3104915157755</v>
      </c>
      <c r="E197" s="2">
        <f t="shared" si="15"/>
        <v>2702.6021289103423</v>
      </c>
      <c r="F197" s="2">
        <f t="shared" si="16"/>
        <v>107433.33629554196</v>
      </c>
      <c r="G197" s="2">
        <f t="shared" si="17"/>
        <v>107594.48629998528</v>
      </c>
      <c r="H197" s="10">
        <f t="shared" si="18"/>
        <v>1.5E-3</v>
      </c>
      <c r="I197"/>
      <c r="J197"/>
      <c r="K197"/>
      <c r="L197"/>
    </row>
    <row r="198" spans="2:12" x14ac:dyDescent="0.25">
      <c r="B198" s="4">
        <v>193</v>
      </c>
      <c r="C198" s="2">
        <f t="shared" si="13"/>
        <v>857.97354313184474</v>
      </c>
      <c r="D198" s="2">
        <f t="shared" si="14"/>
        <v>1848.6824889718634</v>
      </c>
      <c r="E198" s="2">
        <f t="shared" si="15"/>
        <v>2706.6560321037082</v>
      </c>
      <c r="F198" s="2">
        <f t="shared" si="16"/>
        <v>105745.80381101341</v>
      </c>
      <c r="G198" s="2">
        <f t="shared" si="17"/>
        <v>105904.42251672993</v>
      </c>
      <c r="H198" s="10">
        <f t="shared" si="18"/>
        <v>1.5E-3</v>
      </c>
      <c r="I198"/>
      <c r="J198"/>
      <c r="K198"/>
      <c r="L198"/>
    </row>
    <row r="199" spans="2:12" x14ac:dyDescent="0.25">
      <c r="B199" s="4">
        <v>194</v>
      </c>
      <c r="C199" s="2">
        <f t="shared" si="13"/>
        <v>844.4967371903623</v>
      </c>
      <c r="D199" s="2">
        <f t="shared" si="14"/>
        <v>1866.2192789615019</v>
      </c>
      <c r="E199" s="2">
        <f t="shared" si="15"/>
        <v>2710.7160161518641</v>
      </c>
      <c r="F199" s="2">
        <f t="shared" si="16"/>
        <v>104038.20323776842</v>
      </c>
      <c r="G199" s="2">
        <f t="shared" si="17"/>
        <v>104194.26054262508</v>
      </c>
      <c r="H199" s="10">
        <f t="shared" si="18"/>
        <v>1.5E-3</v>
      </c>
      <c r="I199"/>
      <c r="J199"/>
      <c r="K199"/>
      <c r="L199"/>
    </row>
    <row r="200" spans="2:12" x14ac:dyDescent="0.25">
      <c r="B200" s="4">
        <v>195</v>
      </c>
      <c r="C200" s="2">
        <f t="shared" ref="C200:C245" si="19">G199*$J$6</f>
        <v>830.85966545267888</v>
      </c>
      <c r="D200" s="2">
        <f t="shared" ref="D200:D245" si="20">E200-C200</f>
        <v>1883.9224247234126</v>
      </c>
      <c r="E200" s="2">
        <f t="shared" ref="E200:E245" si="21">PMT($J$6,240-B199,-G199)</f>
        <v>2714.7820901760915</v>
      </c>
      <c r="F200" s="2">
        <f t="shared" ref="F200:F245" si="22">G199-D200</f>
        <v>102310.33811790167</v>
      </c>
      <c r="G200" s="2">
        <f t="shared" ref="G200:G245" si="23">F200*(1+H200)</f>
        <v>102463.80362507854</v>
      </c>
      <c r="H200" s="10">
        <f t="shared" ref="H200:H245" si="24">H199</f>
        <v>1.5E-3</v>
      </c>
      <c r="I200"/>
      <c r="J200"/>
      <c r="K200"/>
      <c r="L200"/>
    </row>
    <row r="201" spans="2:12" x14ac:dyDescent="0.25">
      <c r="B201" s="4">
        <v>196</v>
      </c>
      <c r="C201" s="2">
        <f t="shared" si="19"/>
        <v>817.06075898599488</v>
      </c>
      <c r="D201" s="2">
        <f t="shared" si="20"/>
        <v>1901.7935043253613</v>
      </c>
      <c r="E201" s="2">
        <f t="shared" si="21"/>
        <v>2718.8542633113561</v>
      </c>
      <c r="F201" s="2">
        <f t="shared" si="22"/>
        <v>100562.01012075317</v>
      </c>
      <c r="G201" s="2">
        <f t="shared" si="23"/>
        <v>100712.8531359343</v>
      </c>
      <c r="H201" s="10">
        <f t="shared" si="24"/>
        <v>1.5E-3</v>
      </c>
      <c r="I201"/>
      <c r="J201"/>
      <c r="K201"/>
      <c r="L201"/>
    </row>
    <row r="202" spans="2:12" x14ac:dyDescent="0.25">
      <c r="B202" s="4">
        <v>197</v>
      </c>
      <c r="C202" s="2">
        <f t="shared" si="19"/>
        <v>803.09843390150104</v>
      </c>
      <c r="D202" s="2">
        <f t="shared" si="20"/>
        <v>1919.8341108048214</v>
      </c>
      <c r="E202" s="2">
        <f t="shared" si="21"/>
        <v>2722.9325447063225</v>
      </c>
      <c r="F202" s="2">
        <f t="shared" si="22"/>
        <v>98793.019025129484</v>
      </c>
      <c r="G202" s="2">
        <f t="shared" si="23"/>
        <v>98941.20855366718</v>
      </c>
      <c r="H202" s="10">
        <f t="shared" si="24"/>
        <v>1.5E-3</v>
      </c>
      <c r="I202"/>
      <c r="J202"/>
      <c r="K202"/>
      <c r="L202"/>
    </row>
    <row r="203" spans="2:12" x14ac:dyDescent="0.25">
      <c r="B203" s="4">
        <v>198</v>
      </c>
      <c r="C203" s="2">
        <f t="shared" si="19"/>
        <v>788.97109121239635</v>
      </c>
      <c r="D203" s="2">
        <f t="shared" si="20"/>
        <v>1938.045852310986</v>
      </c>
      <c r="E203" s="2">
        <f t="shared" si="21"/>
        <v>2727.0169435233825</v>
      </c>
      <c r="F203" s="2">
        <f t="shared" si="22"/>
        <v>97003.162701356196</v>
      </c>
      <c r="G203" s="2">
        <f t="shared" si="23"/>
        <v>97148.667445408239</v>
      </c>
      <c r="H203" s="10">
        <f t="shared" si="24"/>
        <v>1.5E-3</v>
      </c>
      <c r="I203"/>
      <c r="J203"/>
      <c r="K203"/>
      <c r="L203"/>
    </row>
    <row r="204" spans="2:12" x14ac:dyDescent="0.25">
      <c r="B204" s="4">
        <v>199</v>
      </c>
      <c r="C204" s="2">
        <f t="shared" si="19"/>
        <v>774.67711669055677</v>
      </c>
      <c r="D204" s="2">
        <f t="shared" si="20"/>
        <v>1956.4303522481114</v>
      </c>
      <c r="E204" s="2">
        <f t="shared" si="21"/>
        <v>2731.1074689386683</v>
      </c>
      <c r="F204" s="2">
        <f t="shared" si="22"/>
        <v>95192.237093160133</v>
      </c>
      <c r="G204" s="2">
        <f t="shared" si="23"/>
        <v>95335.025448799875</v>
      </c>
      <c r="H204" s="10">
        <f t="shared" si="24"/>
        <v>1.5E-3</v>
      </c>
      <c r="I204"/>
      <c r="J204"/>
      <c r="K204"/>
      <c r="L204"/>
    </row>
    <row r="205" spans="2:12" x14ac:dyDescent="0.25">
      <c r="B205" s="4">
        <v>200</v>
      </c>
      <c r="C205" s="2">
        <f t="shared" si="19"/>
        <v>760.21488072184434</v>
      </c>
      <c r="D205" s="2">
        <f t="shared" si="20"/>
        <v>1974.989249420232</v>
      </c>
      <c r="E205" s="2">
        <f t="shared" si="21"/>
        <v>2735.2041301420763</v>
      </c>
      <c r="F205" s="2">
        <f t="shared" si="22"/>
        <v>93360.03619937964</v>
      </c>
      <c r="G205" s="2">
        <f t="shared" si="23"/>
        <v>93500.076253678708</v>
      </c>
      <c r="H205" s="10">
        <f t="shared" si="24"/>
        <v>1.5E-3</v>
      </c>
      <c r="I205"/>
      <c r="J205"/>
      <c r="K205"/>
      <c r="L205"/>
    </row>
    <row r="206" spans="2:12" x14ac:dyDescent="0.25">
      <c r="B206" s="4">
        <v>201</v>
      </c>
      <c r="C206" s="2">
        <f t="shared" si="19"/>
        <v>745.58273816004419</v>
      </c>
      <c r="D206" s="2">
        <f t="shared" si="20"/>
        <v>1993.7241981772445</v>
      </c>
      <c r="E206" s="2">
        <f t="shared" si="21"/>
        <v>2739.3069363372888</v>
      </c>
      <c r="F206" s="2">
        <f t="shared" si="22"/>
        <v>91506.352055501469</v>
      </c>
      <c r="G206" s="2">
        <f t="shared" si="23"/>
        <v>91643.61158358473</v>
      </c>
      <c r="H206" s="10">
        <f t="shared" si="24"/>
        <v>1.5E-3</v>
      </c>
      <c r="I206"/>
      <c r="J206"/>
      <c r="K206"/>
      <c r="L206"/>
    </row>
    <row r="207" spans="2:12" x14ac:dyDescent="0.25">
      <c r="B207" s="4">
        <v>202</v>
      </c>
      <c r="C207" s="2">
        <f t="shared" si="19"/>
        <v>730.77902817941629</v>
      </c>
      <c r="D207" s="2">
        <f t="shared" si="20"/>
        <v>2012.6368685623788</v>
      </c>
      <c r="E207" s="2">
        <f t="shared" si="21"/>
        <v>2743.4158967417952</v>
      </c>
      <c r="F207" s="2">
        <f t="shared" si="22"/>
        <v>89630.974715022356</v>
      </c>
      <c r="G207" s="2">
        <f t="shared" si="23"/>
        <v>89765.42117709489</v>
      </c>
      <c r="H207" s="10">
        <f t="shared" si="24"/>
        <v>1.5E-3</v>
      </c>
      <c r="I207"/>
      <c r="J207"/>
      <c r="K207"/>
      <c r="L207"/>
    </row>
    <row r="208" spans="2:12" x14ac:dyDescent="0.25">
      <c r="B208" s="4">
        <v>203</v>
      </c>
      <c r="C208" s="2">
        <f t="shared" si="19"/>
        <v>715.8020741258465</v>
      </c>
      <c r="D208" s="2">
        <f t="shared" si="20"/>
        <v>2031.7289464610622</v>
      </c>
      <c r="E208" s="2">
        <f t="shared" si="21"/>
        <v>2747.5310205869087</v>
      </c>
      <c r="F208" s="2">
        <f t="shared" si="22"/>
        <v>87733.692230633824</v>
      </c>
      <c r="G208" s="2">
        <f t="shared" si="23"/>
        <v>87865.29276897978</v>
      </c>
      <c r="H208" s="10">
        <f t="shared" si="24"/>
        <v>1.5E-3</v>
      </c>
      <c r="I208"/>
      <c r="J208"/>
      <c r="K208"/>
      <c r="L208"/>
    </row>
    <row r="209" spans="2:12" x14ac:dyDescent="0.25">
      <c r="B209" s="4">
        <v>204</v>
      </c>
      <c r="C209" s="2">
        <f t="shared" si="19"/>
        <v>700.65018336658727</v>
      </c>
      <c r="D209" s="2">
        <f t="shared" si="20"/>
        <v>2051.0021337512017</v>
      </c>
      <c r="E209" s="2">
        <f t="shared" si="21"/>
        <v>2751.6523171177887</v>
      </c>
      <c r="F209" s="2">
        <f t="shared" si="22"/>
        <v>85814.290635228579</v>
      </c>
      <c r="G209" s="2">
        <f t="shared" si="23"/>
        <v>85943.012071181423</v>
      </c>
      <c r="H209" s="10">
        <f t="shared" si="24"/>
        <v>1.5E-3</v>
      </c>
      <c r="I209"/>
      <c r="J209"/>
      <c r="K209"/>
      <c r="L209"/>
    </row>
    <row r="210" spans="2:12" x14ac:dyDescent="0.25">
      <c r="B210" s="4">
        <v>205</v>
      </c>
      <c r="C210" s="2">
        <f t="shared" si="19"/>
        <v>685.32164713857208</v>
      </c>
      <c r="D210" s="2">
        <f t="shared" si="20"/>
        <v>2070.458148454893</v>
      </c>
      <c r="E210" s="2">
        <f t="shared" si="21"/>
        <v>2755.7797955934652</v>
      </c>
      <c r="F210" s="2">
        <f t="shared" si="22"/>
        <v>83872.553922726525</v>
      </c>
      <c r="G210" s="2">
        <f t="shared" si="23"/>
        <v>83998.362753610621</v>
      </c>
      <c r="H210" s="10">
        <f t="shared" si="24"/>
        <v>1.5E-3</v>
      </c>
      <c r="I210"/>
      <c r="J210"/>
      <c r="K210"/>
      <c r="L210"/>
    </row>
    <row r="211" spans="2:12" x14ac:dyDescent="0.25">
      <c r="B211" s="4">
        <v>206</v>
      </c>
      <c r="C211" s="2">
        <f t="shared" si="19"/>
        <v>669.81474039529053</v>
      </c>
      <c r="D211" s="2">
        <f t="shared" si="20"/>
        <v>2090.0987248915653</v>
      </c>
      <c r="E211" s="2">
        <f t="shared" si="21"/>
        <v>2759.9134652868556</v>
      </c>
      <c r="F211" s="2">
        <f t="shared" si="22"/>
        <v>81908.264028719059</v>
      </c>
      <c r="G211" s="2">
        <f t="shared" si="23"/>
        <v>82031.126424762144</v>
      </c>
      <c r="H211" s="10">
        <f t="shared" si="24"/>
        <v>1.5E-3</v>
      </c>
      <c r="I211"/>
      <c r="J211"/>
      <c r="K211"/>
      <c r="L211"/>
    </row>
    <row r="212" spans="2:12" x14ac:dyDescent="0.25">
      <c r="B212" s="4">
        <v>207</v>
      </c>
      <c r="C212" s="2">
        <f t="shared" si="19"/>
        <v>654.12772165221168</v>
      </c>
      <c r="D212" s="2">
        <f t="shared" si="20"/>
        <v>2109.925613832575</v>
      </c>
      <c r="E212" s="2">
        <f t="shared" si="21"/>
        <v>2764.0533354847867</v>
      </c>
      <c r="F212" s="2">
        <f t="shared" si="22"/>
        <v>79921.200810929571</v>
      </c>
      <c r="G212" s="2">
        <f t="shared" si="23"/>
        <v>80041.082612145969</v>
      </c>
      <c r="H212" s="10">
        <f t="shared" si="24"/>
        <v>1.5E-3</v>
      </c>
      <c r="I212"/>
      <c r="J212"/>
      <c r="K212"/>
      <c r="L212"/>
    </row>
    <row r="213" spans="2:12" x14ac:dyDescent="0.25">
      <c r="B213" s="4">
        <v>208</v>
      </c>
      <c r="C213" s="2">
        <f t="shared" si="19"/>
        <v>638.25883283073927</v>
      </c>
      <c r="D213" s="2">
        <f t="shared" si="20"/>
        <v>2129.9405826572743</v>
      </c>
      <c r="E213" s="2">
        <f t="shared" si="21"/>
        <v>2768.1994154880135</v>
      </c>
      <c r="F213" s="2">
        <f t="shared" si="22"/>
        <v>77911.142029488692</v>
      </c>
      <c r="G213" s="2">
        <f t="shared" si="23"/>
        <v>78028.008742532926</v>
      </c>
      <c r="H213" s="10">
        <f t="shared" si="24"/>
        <v>1.5E-3</v>
      </c>
      <c r="I213"/>
      <c r="J213"/>
      <c r="K213"/>
      <c r="L213"/>
    </row>
    <row r="214" spans="2:12" x14ac:dyDescent="0.25">
      <c r="B214" s="4">
        <v>209</v>
      </c>
      <c r="C214" s="2">
        <f t="shared" si="19"/>
        <v>622.20629910068817</v>
      </c>
      <c r="D214" s="2">
        <f t="shared" si="20"/>
        <v>2150.1454155105571</v>
      </c>
      <c r="E214" s="2">
        <f t="shared" si="21"/>
        <v>2772.3517146112454</v>
      </c>
      <c r="F214" s="2">
        <f t="shared" si="22"/>
        <v>75877.863327022365</v>
      </c>
      <c r="G214" s="2">
        <f t="shared" si="23"/>
        <v>75991.680122012898</v>
      </c>
      <c r="H214" s="10">
        <f t="shared" si="24"/>
        <v>1.5E-3</v>
      </c>
      <c r="I214"/>
      <c r="J214"/>
      <c r="K214"/>
      <c r="L214"/>
    </row>
    <row r="215" spans="2:12" x14ac:dyDescent="0.25">
      <c r="B215" s="4">
        <v>210</v>
      </c>
      <c r="C215" s="2">
        <f t="shared" si="19"/>
        <v>605.96832872126561</v>
      </c>
      <c r="D215" s="2">
        <f t="shared" si="20"/>
        <v>2170.5419134618969</v>
      </c>
      <c r="E215" s="2">
        <f t="shared" si="21"/>
        <v>2776.5102421831625</v>
      </c>
      <c r="F215" s="2">
        <f t="shared" si="22"/>
        <v>73821.138208550998</v>
      </c>
      <c r="G215" s="2">
        <f t="shared" si="23"/>
        <v>73931.869915863834</v>
      </c>
      <c r="H215" s="10">
        <f t="shared" si="24"/>
        <v>1.5E-3</v>
      </c>
      <c r="I215"/>
      <c r="J215"/>
      <c r="K215"/>
      <c r="L215"/>
    </row>
    <row r="216" spans="2:12" x14ac:dyDescent="0.25">
      <c r="B216" s="4">
        <v>211</v>
      </c>
      <c r="C216" s="2">
        <f t="shared" si="19"/>
        <v>589.54311288054373</v>
      </c>
      <c r="D216" s="2">
        <f t="shared" si="20"/>
        <v>2191.1318946658939</v>
      </c>
      <c r="E216" s="2">
        <f t="shared" si="21"/>
        <v>2780.6750075464374</v>
      </c>
      <c r="F216" s="2">
        <f t="shared" si="22"/>
        <v>71740.738021197933</v>
      </c>
      <c r="G216" s="2">
        <f t="shared" si="23"/>
        <v>71848.349128229733</v>
      </c>
      <c r="H216" s="10">
        <f t="shared" si="24"/>
        <v>1.5E-3</v>
      </c>
      <c r="I216"/>
      <c r="J216"/>
      <c r="K216"/>
      <c r="L216"/>
    </row>
    <row r="217" spans="2:12" x14ac:dyDescent="0.25">
      <c r="B217" s="4">
        <v>212</v>
      </c>
      <c r="C217" s="2">
        <f t="shared" si="19"/>
        <v>572.92882553340928</v>
      </c>
      <c r="D217" s="2">
        <f t="shared" si="20"/>
        <v>2211.9171945243479</v>
      </c>
      <c r="E217" s="2">
        <f t="shared" si="21"/>
        <v>2784.846020057757</v>
      </c>
      <c r="F217" s="2">
        <f t="shared" si="22"/>
        <v>69636.431933705389</v>
      </c>
      <c r="G217" s="2">
        <f t="shared" si="23"/>
        <v>69740.886581605955</v>
      </c>
      <c r="H217" s="10">
        <f t="shared" si="24"/>
        <v>1.5E-3</v>
      </c>
      <c r="I217"/>
      <c r="J217"/>
      <c r="K217"/>
      <c r="L217"/>
    </row>
    <row r="218" spans="2:12" x14ac:dyDescent="0.25">
      <c r="B218" s="4">
        <v>213</v>
      </c>
      <c r="C218" s="2">
        <f t="shared" si="19"/>
        <v>556.12362323797606</v>
      </c>
      <c r="D218" s="2">
        <f t="shared" si="20"/>
        <v>2232.8996658498681</v>
      </c>
      <c r="E218" s="2">
        <f t="shared" si="21"/>
        <v>2789.0232890878442</v>
      </c>
      <c r="F218" s="2">
        <f t="shared" si="22"/>
        <v>67507.98691575609</v>
      </c>
      <c r="G218" s="2">
        <f t="shared" si="23"/>
        <v>67609.248896129735</v>
      </c>
      <c r="H218" s="10">
        <f t="shared" si="24"/>
        <v>1.5E-3</v>
      </c>
      <c r="I218"/>
      <c r="J218"/>
      <c r="K218"/>
      <c r="L218"/>
    </row>
    <row r="219" spans="2:12" x14ac:dyDescent="0.25">
      <c r="B219" s="4">
        <v>214</v>
      </c>
      <c r="C219" s="2">
        <f t="shared" si="19"/>
        <v>539.12564499044527</v>
      </c>
      <c r="D219" s="2">
        <f t="shared" si="20"/>
        <v>2254.0811790310304</v>
      </c>
      <c r="E219" s="2">
        <f t="shared" si="21"/>
        <v>2793.2068240214758</v>
      </c>
      <c r="F219" s="2">
        <f t="shared" si="22"/>
        <v>65355.167717098702</v>
      </c>
      <c r="G219" s="2">
        <f t="shared" si="23"/>
        <v>65453.200468674353</v>
      </c>
      <c r="H219" s="10">
        <f t="shared" si="24"/>
        <v>1.5E-3</v>
      </c>
      <c r="I219"/>
      <c r="J219"/>
      <c r="K219"/>
      <c r="L219"/>
    </row>
    <row r="220" spans="2:12" x14ac:dyDescent="0.25">
      <c r="B220" s="4">
        <v>215</v>
      </c>
      <c r="C220" s="2">
        <f t="shared" si="19"/>
        <v>521.93301205839896</v>
      </c>
      <c r="D220" s="2">
        <f t="shared" si="20"/>
        <v>2275.46362219911</v>
      </c>
      <c r="E220" s="2">
        <f t="shared" si="21"/>
        <v>2797.396634257509</v>
      </c>
      <c r="F220" s="2">
        <f t="shared" si="22"/>
        <v>63177.736846475244</v>
      </c>
      <c r="G220" s="2">
        <f t="shared" si="23"/>
        <v>63272.50345174496</v>
      </c>
      <c r="H220" s="10">
        <f t="shared" si="24"/>
        <v>1.5E-3</v>
      </c>
      <c r="I220"/>
      <c r="J220"/>
      <c r="K220"/>
      <c r="L220"/>
    </row>
    <row r="221" spans="2:12" x14ac:dyDescent="0.25">
      <c r="B221" s="4">
        <v>216</v>
      </c>
      <c r="C221" s="2">
        <f t="shared" si="19"/>
        <v>504.54382781251246</v>
      </c>
      <c r="D221" s="2">
        <f t="shared" si="20"/>
        <v>2297.0489013963829</v>
      </c>
      <c r="E221" s="2">
        <f t="shared" si="21"/>
        <v>2801.5927292088954</v>
      </c>
      <c r="F221" s="2">
        <f t="shared" si="22"/>
        <v>60975.454550348579</v>
      </c>
      <c r="G221" s="2">
        <f t="shared" si="23"/>
        <v>61066.917732174108</v>
      </c>
      <c r="H221" s="10">
        <f t="shared" si="24"/>
        <v>1.5E-3</v>
      </c>
      <c r="I221"/>
      <c r="J221"/>
      <c r="K221"/>
      <c r="L221"/>
    </row>
    <row r="222" spans="2:12" x14ac:dyDescent="0.25">
      <c r="B222" s="4">
        <v>217</v>
      </c>
      <c r="C222" s="2">
        <f t="shared" si="19"/>
        <v>486.95617755666973</v>
      </c>
      <c r="D222" s="2">
        <f t="shared" si="20"/>
        <v>2318.838940746039</v>
      </c>
      <c r="E222" s="2">
        <f t="shared" si="21"/>
        <v>2805.7951183027089</v>
      </c>
      <c r="F222" s="2">
        <f t="shared" si="22"/>
        <v>58748.078791428066</v>
      </c>
      <c r="G222" s="2">
        <f t="shared" si="23"/>
        <v>58836.200909615211</v>
      </c>
      <c r="H222" s="10">
        <f t="shared" si="24"/>
        <v>1.5E-3</v>
      </c>
      <c r="I222"/>
      <c r="J222"/>
      <c r="K222"/>
      <c r="L222"/>
    </row>
    <row r="223" spans="2:12" x14ac:dyDescent="0.25">
      <c r="B223" s="4">
        <v>218</v>
      </c>
      <c r="C223" s="2">
        <f t="shared" si="19"/>
        <v>469.16812835646709</v>
      </c>
      <c r="D223" s="2">
        <f t="shared" si="20"/>
        <v>2340.8356826236954</v>
      </c>
      <c r="E223" s="2">
        <f t="shared" si="21"/>
        <v>2810.0038109801626</v>
      </c>
      <c r="F223" s="2">
        <f t="shared" si="22"/>
        <v>56495.365226991518</v>
      </c>
      <c r="G223" s="2">
        <f t="shared" si="23"/>
        <v>56580.108274832011</v>
      </c>
      <c r="H223" s="10">
        <f t="shared" si="24"/>
        <v>1.5E-3</v>
      </c>
      <c r="I223"/>
      <c r="J223"/>
      <c r="K223"/>
      <c r="L223"/>
    </row>
    <row r="224" spans="2:12" x14ac:dyDescent="0.25">
      <c r="B224" s="4">
        <v>219</v>
      </c>
      <c r="C224" s="2">
        <f t="shared" si="19"/>
        <v>451.17772886609038</v>
      </c>
      <c r="D224" s="2">
        <f t="shared" si="20"/>
        <v>2363.0410878305433</v>
      </c>
      <c r="E224" s="2">
        <f t="shared" si="21"/>
        <v>2814.2188166966339</v>
      </c>
      <c r="F224" s="2">
        <f t="shared" si="22"/>
        <v>54217.06718700147</v>
      </c>
      <c r="G224" s="2">
        <f t="shared" si="23"/>
        <v>54298.392787781973</v>
      </c>
      <c r="H224" s="10">
        <f t="shared" si="24"/>
        <v>1.5E-3</v>
      </c>
      <c r="I224"/>
      <c r="J224"/>
      <c r="K224"/>
      <c r="L224"/>
    </row>
    <row r="225" spans="2:12" x14ac:dyDescent="0.25">
      <c r="B225" s="4">
        <v>220</v>
      </c>
      <c r="C225" s="2">
        <f t="shared" si="19"/>
        <v>432.98300915354878</v>
      </c>
      <c r="D225" s="2">
        <f t="shared" si="20"/>
        <v>2385.4571357681302</v>
      </c>
      <c r="E225" s="2">
        <f t="shared" si="21"/>
        <v>2818.4401449216789</v>
      </c>
      <c r="F225" s="2">
        <f t="shared" si="22"/>
        <v>51912.935652013846</v>
      </c>
      <c r="G225" s="2">
        <f t="shared" si="23"/>
        <v>51990.805055491866</v>
      </c>
      <c r="H225" s="10">
        <f t="shared" si="24"/>
        <v>1.5E-3</v>
      </c>
      <c r="I225"/>
      <c r="J225"/>
      <c r="K225"/>
      <c r="L225"/>
    </row>
    <row r="226" spans="2:12" x14ac:dyDescent="0.25">
      <c r="B226" s="4">
        <v>221</v>
      </c>
      <c r="C226" s="2">
        <f t="shared" si="19"/>
        <v>414.58198052425189</v>
      </c>
      <c r="D226" s="2">
        <f t="shared" si="20"/>
        <v>2408.0858246148096</v>
      </c>
      <c r="E226" s="2">
        <f t="shared" si="21"/>
        <v>2822.6678051390613</v>
      </c>
      <c r="F226" s="2">
        <f t="shared" si="22"/>
        <v>49582.719230877054</v>
      </c>
      <c r="G226" s="2">
        <f t="shared" si="23"/>
        <v>49657.093309723372</v>
      </c>
      <c r="H226" s="10">
        <f t="shared" si="24"/>
        <v>1.5E-3</v>
      </c>
      <c r="I226"/>
      <c r="J226"/>
      <c r="K226"/>
      <c r="L226"/>
    </row>
    <row r="227" spans="2:12" x14ac:dyDescent="0.25">
      <c r="B227" s="4">
        <v>222</v>
      </c>
      <c r="C227" s="2">
        <f t="shared" si="19"/>
        <v>395.97263534291176</v>
      </c>
      <c r="D227" s="2">
        <f t="shared" si="20"/>
        <v>2430.929171503858</v>
      </c>
      <c r="E227" s="2">
        <f t="shared" si="21"/>
        <v>2826.9018068467699</v>
      </c>
      <c r="F227" s="2">
        <f t="shared" si="22"/>
        <v>47226.164138219516</v>
      </c>
      <c r="G227" s="2">
        <f t="shared" si="23"/>
        <v>47297.003384426847</v>
      </c>
      <c r="H227" s="10">
        <f t="shared" si="24"/>
        <v>1.5E-3</v>
      </c>
      <c r="I227"/>
      <c r="J227"/>
      <c r="K227"/>
      <c r="L227"/>
    </row>
    <row r="228" spans="2:12" x14ac:dyDescent="0.25">
      <c r="B228" s="4">
        <v>223</v>
      </c>
      <c r="C228" s="2">
        <f t="shared" si="19"/>
        <v>377.1529468537563</v>
      </c>
      <c r="D228" s="2">
        <f t="shared" si="20"/>
        <v>2453.9892127032836</v>
      </c>
      <c r="E228" s="2">
        <f t="shared" si="21"/>
        <v>2831.14215955704</v>
      </c>
      <c r="F228" s="2">
        <f t="shared" si="22"/>
        <v>44843.014171723567</v>
      </c>
      <c r="G228" s="2">
        <f t="shared" si="23"/>
        <v>44910.278692981155</v>
      </c>
      <c r="H228" s="10">
        <f t="shared" si="24"/>
        <v>1.5E-3</v>
      </c>
      <c r="I228"/>
      <c r="J228"/>
      <c r="K228"/>
      <c r="L228"/>
    </row>
    <row r="229" spans="2:12" x14ac:dyDescent="0.25">
      <c r="B229" s="4">
        <v>224</v>
      </c>
      <c r="C229" s="2">
        <f t="shared" si="19"/>
        <v>358.12086899903636</v>
      </c>
      <c r="D229" s="2">
        <f t="shared" si="20"/>
        <v>2477.2680037973405</v>
      </c>
      <c r="E229" s="2">
        <f t="shared" si="21"/>
        <v>2835.3888727963767</v>
      </c>
      <c r="F229" s="2">
        <f t="shared" si="22"/>
        <v>42433.010689183815</v>
      </c>
      <c r="G229" s="2">
        <f t="shared" si="23"/>
        <v>42496.660205217595</v>
      </c>
      <c r="H229" s="10">
        <f t="shared" si="24"/>
        <v>1.5E-3</v>
      </c>
      <c r="I229"/>
      <c r="J229"/>
      <c r="K229"/>
      <c r="L229"/>
    </row>
    <row r="230" spans="2:12" x14ac:dyDescent="0.25">
      <c r="B230" s="4">
        <v>225</v>
      </c>
      <c r="C230" s="2">
        <f t="shared" si="19"/>
        <v>338.87433623581137</v>
      </c>
      <c r="D230" s="2">
        <f t="shared" si="20"/>
        <v>2500.7676198697591</v>
      </c>
      <c r="E230" s="2">
        <f t="shared" si="21"/>
        <v>2839.6419561055704</v>
      </c>
      <c r="F230" s="2">
        <f t="shared" si="22"/>
        <v>39995.892585347836</v>
      </c>
      <c r="G230" s="2">
        <f t="shared" si="23"/>
        <v>40055.886424225857</v>
      </c>
      <c r="H230" s="10">
        <f t="shared" si="24"/>
        <v>1.5E-3</v>
      </c>
      <c r="I230"/>
      <c r="J230"/>
      <c r="K230"/>
      <c r="L230"/>
    </row>
    <row r="231" spans="2:12" x14ac:dyDescent="0.25">
      <c r="B231" s="4">
        <v>226</v>
      </c>
      <c r="C231" s="2">
        <f t="shared" si="19"/>
        <v>319.41126335099682</v>
      </c>
      <c r="D231" s="2">
        <f t="shared" si="20"/>
        <v>2524.4901556887321</v>
      </c>
      <c r="E231" s="2">
        <f t="shared" si="21"/>
        <v>2843.9014190397288</v>
      </c>
      <c r="F231" s="2">
        <f t="shared" si="22"/>
        <v>37531.396268537123</v>
      </c>
      <c r="G231" s="2">
        <f t="shared" si="23"/>
        <v>37587.693362939928</v>
      </c>
      <c r="H231" s="10">
        <f t="shared" si="24"/>
        <v>1.5E-3</v>
      </c>
      <c r="I231"/>
      <c r="J231"/>
      <c r="K231"/>
      <c r="L231"/>
    </row>
    <row r="232" spans="2:12" x14ac:dyDescent="0.25">
      <c r="B232" s="4">
        <v>227</v>
      </c>
      <c r="C232" s="2">
        <f t="shared" si="19"/>
        <v>299.72954527465697</v>
      </c>
      <c r="D232" s="2">
        <f t="shared" si="20"/>
        <v>2548.437725893632</v>
      </c>
      <c r="E232" s="2">
        <f t="shared" si="21"/>
        <v>2848.1672711682891</v>
      </c>
      <c r="F232" s="2">
        <f t="shared" si="22"/>
        <v>35039.255637046299</v>
      </c>
      <c r="G232" s="2">
        <f t="shared" si="23"/>
        <v>35091.814520501874</v>
      </c>
      <c r="H232" s="10">
        <f t="shared" si="24"/>
        <v>1.5E-3</v>
      </c>
      <c r="I232"/>
      <c r="J232"/>
      <c r="K232"/>
      <c r="L232"/>
    </row>
    <row r="233" spans="2:12" x14ac:dyDescent="0.25">
      <c r="B233" s="4">
        <v>228</v>
      </c>
      <c r="C233" s="2">
        <f t="shared" si="19"/>
        <v>279.82705689152613</v>
      </c>
      <c r="D233" s="2">
        <f t="shared" si="20"/>
        <v>2572.6124651835162</v>
      </c>
      <c r="E233" s="2">
        <f t="shared" si="21"/>
        <v>2852.4395220750425</v>
      </c>
      <c r="F233" s="2">
        <f t="shared" si="22"/>
        <v>32519.202055318357</v>
      </c>
      <c r="G233" s="2">
        <f t="shared" si="23"/>
        <v>32567.980858401337</v>
      </c>
      <c r="H233" s="10">
        <f t="shared" si="24"/>
        <v>1.5E-3</v>
      </c>
      <c r="I233"/>
      <c r="J233"/>
      <c r="K233"/>
      <c r="L233"/>
    </row>
    <row r="234" spans="2:12" x14ac:dyDescent="0.25">
      <c r="B234" s="4">
        <v>229</v>
      </c>
      <c r="C234" s="2">
        <f t="shared" si="19"/>
        <v>259.70165285074205</v>
      </c>
      <c r="D234" s="2">
        <f t="shared" si="20"/>
        <v>2597.0165285074127</v>
      </c>
      <c r="E234" s="2">
        <f t="shared" si="21"/>
        <v>2856.7181813581547</v>
      </c>
      <c r="F234" s="2">
        <f t="shared" si="22"/>
        <v>29970.964329893926</v>
      </c>
      <c r="G234" s="2">
        <f t="shared" si="23"/>
        <v>30015.920776388768</v>
      </c>
      <c r="H234" s="10">
        <f t="shared" si="24"/>
        <v>1.5E-3</v>
      </c>
      <c r="I234"/>
      <c r="J234"/>
      <c r="K234"/>
      <c r="L234"/>
    </row>
    <row r="235" spans="2:12" x14ac:dyDescent="0.25">
      <c r="B235" s="4">
        <v>230</v>
      </c>
      <c r="C235" s="2">
        <f t="shared" si="19"/>
        <v>239.35116737377413</v>
      </c>
      <c r="D235" s="2">
        <f t="shared" si="20"/>
        <v>2621.6520912564179</v>
      </c>
      <c r="E235" s="2">
        <f t="shared" si="21"/>
        <v>2861.0032586301918</v>
      </c>
      <c r="F235" s="2">
        <f t="shared" si="22"/>
        <v>27394.268685132349</v>
      </c>
      <c r="G235" s="2">
        <f t="shared" si="23"/>
        <v>27435.360088160051</v>
      </c>
      <c r="H235" s="10">
        <f t="shared" si="24"/>
        <v>1.5E-3</v>
      </c>
      <c r="I235"/>
      <c r="J235"/>
      <c r="K235"/>
      <c r="L235"/>
    </row>
    <row r="236" spans="2:12" x14ac:dyDescent="0.25">
      <c r="B236" s="4">
        <v>231</v>
      </c>
      <c r="C236" s="2">
        <f t="shared" si="19"/>
        <v>218.7734140605298</v>
      </c>
      <c r="D236" s="2">
        <f t="shared" si="20"/>
        <v>2646.5213494576074</v>
      </c>
      <c r="E236" s="2">
        <f t="shared" si="21"/>
        <v>2865.2947635181372</v>
      </c>
      <c r="F236" s="2">
        <f t="shared" si="22"/>
        <v>24788.838738702441</v>
      </c>
      <c r="G236" s="2">
        <f t="shared" si="23"/>
        <v>24826.021996810498</v>
      </c>
      <c r="H236" s="10">
        <f t="shared" si="24"/>
        <v>1.5E-3</v>
      </c>
      <c r="I236"/>
      <c r="J236"/>
      <c r="K236"/>
      <c r="L236"/>
    </row>
    <row r="237" spans="2:12" x14ac:dyDescent="0.25">
      <c r="B237" s="4">
        <v>232</v>
      </c>
      <c r="C237" s="2">
        <f t="shared" si="19"/>
        <v>197.96618569362076</v>
      </c>
      <c r="D237" s="2">
        <f t="shared" si="20"/>
        <v>2671.6265199697937</v>
      </c>
      <c r="E237" s="2">
        <f t="shared" si="21"/>
        <v>2869.5927056634146</v>
      </c>
      <c r="F237" s="2">
        <f t="shared" si="22"/>
        <v>22154.395476840706</v>
      </c>
      <c r="G237" s="2">
        <f t="shared" si="23"/>
        <v>22187.627070055969</v>
      </c>
      <c r="H237" s="10">
        <f t="shared" si="24"/>
        <v>1.5E-3</v>
      </c>
      <c r="I237"/>
      <c r="J237"/>
      <c r="K237"/>
      <c r="L237"/>
    </row>
    <row r="238" spans="2:12" x14ac:dyDescent="0.25">
      <c r="B238" s="4">
        <v>233</v>
      </c>
      <c r="C238" s="2">
        <f t="shared" si="19"/>
        <v>176.92725404077288</v>
      </c>
      <c r="D238" s="2">
        <f t="shared" si="20"/>
        <v>2696.9698406811376</v>
      </c>
      <c r="E238" s="2">
        <f t="shared" si="21"/>
        <v>2873.8970947219104</v>
      </c>
      <c r="F238" s="2">
        <f t="shared" si="22"/>
        <v>19490.657229374832</v>
      </c>
      <c r="G238" s="2">
        <f t="shared" si="23"/>
        <v>19519.893215218897</v>
      </c>
      <c r="H238" s="10">
        <f t="shared" si="24"/>
        <v>1.5E-3</v>
      </c>
      <c r="I238"/>
      <c r="J238"/>
      <c r="K238"/>
      <c r="L238"/>
    </row>
    <row r="239" spans="2:12" x14ac:dyDescent="0.25">
      <c r="B239" s="4">
        <v>234</v>
      </c>
      <c r="C239" s="2">
        <f t="shared" si="19"/>
        <v>155.65436965536131</v>
      </c>
      <c r="D239" s="2">
        <f t="shared" si="20"/>
        <v>2722.5535707086328</v>
      </c>
      <c r="E239" s="2">
        <f t="shared" si="21"/>
        <v>2878.2079403639941</v>
      </c>
      <c r="F239" s="2">
        <f t="shared" si="22"/>
        <v>16797.339644510263</v>
      </c>
      <c r="G239" s="2">
        <f t="shared" si="23"/>
        <v>16822.535653977029</v>
      </c>
      <c r="H239" s="10">
        <f t="shared" si="24"/>
        <v>1.5E-3</v>
      </c>
      <c r="I239"/>
      <c r="J239"/>
      <c r="K239"/>
      <c r="L239"/>
    </row>
    <row r="240" spans="2:12" x14ac:dyDescent="0.25">
      <c r="B240" s="4">
        <v>235</v>
      </c>
      <c r="C240" s="2">
        <f t="shared" si="19"/>
        <v>134.14526167505326</v>
      </c>
      <c r="D240" s="2">
        <f t="shared" si="20"/>
        <v>2748.3799905994861</v>
      </c>
      <c r="E240" s="2">
        <f t="shared" si="21"/>
        <v>2882.5252522745395</v>
      </c>
      <c r="F240" s="2">
        <f t="shared" si="22"/>
        <v>14074.155663377544</v>
      </c>
      <c r="G240" s="2">
        <f t="shared" si="23"/>
        <v>14095.26689687261</v>
      </c>
      <c r="H240" s="10">
        <f t="shared" si="24"/>
        <v>1.5E-3</v>
      </c>
      <c r="I240"/>
      <c r="J240"/>
      <c r="K240"/>
      <c r="L240"/>
    </row>
    <row r="241" spans="2:12" x14ac:dyDescent="0.25">
      <c r="B241" s="4">
        <v>236</v>
      </c>
      <c r="C241" s="2">
        <f t="shared" si="19"/>
        <v>112.39763761854078</v>
      </c>
      <c r="D241" s="2">
        <f t="shared" si="20"/>
        <v>2774.4514025344106</v>
      </c>
      <c r="E241" s="2">
        <f t="shared" si="21"/>
        <v>2886.8490401529516</v>
      </c>
      <c r="F241" s="2">
        <f t="shared" si="22"/>
        <v>11320.8154943382</v>
      </c>
      <c r="G241" s="2">
        <f t="shared" si="23"/>
        <v>11337.796717579708</v>
      </c>
      <c r="H241" s="10">
        <f t="shared" si="24"/>
        <v>1.5E-3</v>
      </c>
      <c r="I241"/>
      <c r="J241"/>
      <c r="K241"/>
      <c r="L241"/>
    </row>
    <row r="242" spans="2:12" x14ac:dyDescent="0.25">
      <c r="B242" s="4">
        <v>237</v>
      </c>
      <c r="C242" s="2">
        <f t="shared" si="19"/>
        <v>90.409183180344741</v>
      </c>
      <c r="D242" s="2">
        <f t="shared" si="20"/>
        <v>2800.770130532836</v>
      </c>
      <c r="E242" s="2">
        <f t="shared" si="21"/>
        <v>2891.1793137131808</v>
      </c>
      <c r="F242" s="2">
        <f t="shared" si="22"/>
        <v>8537.026587046872</v>
      </c>
      <c r="G242" s="2">
        <f t="shared" si="23"/>
        <v>8549.832126927442</v>
      </c>
      <c r="H242" s="10">
        <f t="shared" si="24"/>
        <v>1.5E-3</v>
      </c>
      <c r="I242"/>
      <c r="J242"/>
      <c r="K242"/>
      <c r="L242"/>
    </row>
    <row r="243" spans="2:12" x14ac:dyDescent="0.25">
      <c r="B243" s="4">
        <v>238</v>
      </c>
      <c r="C243" s="2">
        <f t="shared" si="19"/>
        <v>68.17756202367238</v>
      </c>
      <c r="D243" s="2">
        <f t="shared" si="20"/>
        <v>2827.3385206600788</v>
      </c>
      <c r="E243" s="2">
        <f t="shared" si="21"/>
        <v>2895.5160826837509</v>
      </c>
      <c r="F243" s="2">
        <f t="shared" si="22"/>
        <v>5722.4936062673632</v>
      </c>
      <c r="G243" s="2">
        <f t="shared" si="23"/>
        <v>5731.077346676765</v>
      </c>
      <c r="H243" s="10">
        <f t="shared" si="24"/>
        <v>1.5E-3</v>
      </c>
      <c r="I243"/>
      <c r="J243"/>
      <c r="K243"/>
      <c r="L243"/>
    </row>
    <row r="244" spans="2:12" x14ac:dyDescent="0.25">
      <c r="B244" s="4">
        <v>239</v>
      </c>
      <c r="C244" s="2">
        <f t="shared" si="19"/>
        <v>45.700415571309705</v>
      </c>
      <c r="D244" s="2">
        <f t="shared" si="20"/>
        <v>2854.1589412364669</v>
      </c>
      <c r="E244" s="2">
        <f t="shared" si="21"/>
        <v>2899.8593568077767</v>
      </c>
      <c r="F244" s="2">
        <f t="shared" si="22"/>
        <v>2876.9184054402981</v>
      </c>
      <c r="G244" s="2">
        <f t="shared" si="23"/>
        <v>2881.2337830484589</v>
      </c>
      <c r="H244" s="10">
        <f t="shared" si="24"/>
        <v>1.5E-3</v>
      </c>
      <c r="I244"/>
      <c r="J244"/>
      <c r="K244"/>
      <c r="L244"/>
    </row>
    <row r="245" spans="2:12" x14ac:dyDescent="0.25">
      <c r="B245" s="4">
        <v>240</v>
      </c>
      <c r="C245" s="2">
        <f t="shared" si="19"/>
        <v>22.975362794530053</v>
      </c>
      <c r="D245" s="2">
        <f t="shared" si="20"/>
        <v>2881.2337830484589</v>
      </c>
      <c r="E245" s="2">
        <f t="shared" si="21"/>
        <v>2904.2091458429891</v>
      </c>
      <c r="F245" s="2">
        <f t="shared" si="22"/>
        <v>0</v>
      </c>
      <c r="G245" s="2">
        <f t="shared" si="23"/>
        <v>0</v>
      </c>
      <c r="H245" s="10">
        <f t="shared" si="24"/>
        <v>1.5E-3</v>
      </c>
      <c r="I245"/>
      <c r="J245"/>
      <c r="K245"/>
      <c r="L245"/>
    </row>
  </sheetData>
  <mergeCells count="1">
    <mergeCell ref="C2:F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Gráficos</vt:lpstr>
      </vt:variant>
      <vt:variant>
        <vt:i4>2</vt:i4>
      </vt:variant>
    </vt:vector>
  </HeadingPairs>
  <TitlesOfParts>
    <vt:vector size="4" baseType="lpstr">
      <vt:lpstr>SEM TR</vt:lpstr>
      <vt:lpstr>COM TR</vt:lpstr>
      <vt:lpstr>Saldos Devedores</vt:lpstr>
      <vt:lpstr>Parcelas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Elisson</dc:creator>
  <cp:lastModifiedBy>Elisson</cp:lastModifiedBy>
  <dcterms:created xsi:type="dcterms:W3CDTF">2016-09-26T22:36:18Z</dcterms:created>
  <dcterms:modified xsi:type="dcterms:W3CDTF">2017-08-12T01:19:16Z</dcterms:modified>
</cp:coreProperties>
</file>