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Palpites" sheetId="2" r:id="rId1"/>
    <sheet name="Rentabilidades" sheetId="3" r:id="rId2"/>
    <sheet name="Carteiras" sheetId="5" r:id="rId3"/>
    <sheet name="Ranking $" sheetId="4" r:id="rId4"/>
    <sheet name="Rankin Mês" sheetId="6" r:id="rId5"/>
    <sheet name="Ranking Acum" sheetId="7" r:id="rId6"/>
  </sheets>
  <calcPr calcId="145621"/>
</workbook>
</file>

<file path=xl/calcChain.xml><?xml version="1.0" encoding="utf-8"?>
<calcChain xmlns="http://schemas.openxmlformats.org/spreadsheetml/2006/main">
  <c r="B12" i="7" l="1"/>
  <c r="B11" i="7"/>
  <c r="B10" i="7"/>
  <c r="B9" i="7"/>
  <c r="B8" i="7"/>
  <c r="B7" i="7"/>
  <c r="B6" i="7"/>
  <c r="B5" i="7"/>
  <c r="B4" i="7"/>
  <c r="B3" i="7"/>
  <c r="B12" i="6"/>
  <c r="B11" i="6"/>
  <c r="B10" i="6"/>
  <c r="B9" i="6"/>
  <c r="B8" i="6"/>
  <c r="B7" i="6"/>
  <c r="B6" i="6"/>
  <c r="B5" i="6"/>
  <c r="B4" i="6"/>
  <c r="B3" i="6"/>
  <c r="B12" i="4"/>
  <c r="B11" i="4"/>
  <c r="B10" i="4"/>
  <c r="B9" i="4"/>
  <c r="B8" i="4"/>
  <c r="B7" i="4"/>
  <c r="B6" i="4"/>
  <c r="B5" i="4"/>
  <c r="B4" i="4"/>
  <c r="B3" i="4"/>
  <c r="B136" i="5"/>
  <c r="B121" i="5"/>
  <c r="B106" i="5"/>
  <c r="B91" i="5"/>
  <c r="B76" i="5"/>
  <c r="B61" i="5"/>
  <c r="B46" i="5"/>
  <c r="B31" i="5"/>
  <c r="C139" i="5"/>
  <c r="D139" i="5" s="1"/>
  <c r="E139" i="5" s="1"/>
  <c r="F139" i="5" s="1"/>
  <c r="G139" i="5" s="1"/>
  <c r="H139" i="5" s="1"/>
  <c r="I139" i="5" s="1"/>
  <c r="J139" i="5" s="1"/>
  <c r="K139" i="5" s="1"/>
  <c r="L139" i="5" s="1"/>
  <c r="M139" i="5" s="1"/>
  <c r="N139" i="5" s="1"/>
  <c r="O139" i="5" s="1"/>
  <c r="C140" i="5"/>
  <c r="D140" i="5" s="1"/>
  <c r="E140" i="5" s="1"/>
  <c r="F140" i="5" s="1"/>
  <c r="G140" i="5" s="1"/>
  <c r="H140" i="5" s="1"/>
  <c r="I140" i="5" s="1"/>
  <c r="J140" i="5" s="1"/>
  <c r="K140" i="5" s="1"/>
  <c r="L140" i="5" s="1"/>
  <c r="M140" i="5" s="1"/>
  <c r="N140" i="5" s="1"/>
  <c r="O140" i="5" s="1"/>
  <c r="C141" i="5"/>
  <c r="D141" i="5" s="1"/>
  <c r="E141" i="5" s="1"/>
  <c r="F141" i="5" s="1"/>
  <c r="G141" i="5" s="1"/>
  <c r="H141" i="5" s="1"/>
  <c r="I141" i="5" s="1"/>
  <c r="J141" i="5" s="1"/>
  <c r="K141" i="5" s="1"/>
  <c r="L141" i="5" s="1"/>
  <c r="M141" i="5" s="1"/>
  <c r="N141" i="5" s="1"/>
  <c r="O141" i="5" s="1"/>
  <c r="C142" i="5"/>
  <c r="D142" i="5" s="1"/>
  <c r="E142" i="5" s="1"/>
  <c r="F142" i="5" s="1"/>
  <c r="G142" i="5" s="1"/>
  <c r="H142" i="5" s="1"/>
  <c r="I142" i="5" s="1"/>
  <c r="J142" i="5" s="1"/>
  <c r="K142" i="5" s="1"/>
  <c r="L142" i="5" s="1"/>
  <c r="M142" i="5" s="1"/>
  <c r="N142" i="5" s="1"/>
  <c r="O142" i="5" s="1"/>
  <c r="C143" i="5"/>
  <c r="D143" i="5" s="1"/>
  <c r="E143" i="5" s="1"/>
  <c r="F143" i="5" s="1"/>
  <c r="G143" i="5" s="1"/>
  <c r="H143" i="5" s="1"/>
  <c r="I143" i="5" s="1"/>
  <c r="J143" i="5" s="1"/>
  <c r="K143" i="5" s="1"/>
  <c r="L143" i="5" s="1"/>
  <c r="M143" i="5" s="1"/>
  <c r="N143" i="5" s="1"/>
  <c r="O143" i="5" s="1"/>
  <c r="C144" i="5"/>
  <c r="D144" i="5" s="1"/>
  <c r="E144" i="5" s="1"/>
  <c r="F144" i="5" s="1"/>
  <c r="G144" i="5" s="1"/>
  <c r="H144" i="5" s="1"/>
  <c r="I144" i="5" s="1"/>
  <c r="J144" i="5" s="1"/>
  <c r="K144" i="5" s="1"/>
  <c r="L144" i="5" s="1"/>
  <c r="M144" i="5" s="1"/>
  <c r="N144" i="5" s="1"/>
  <c r="O144" i="5" s="1"/>
  <c r="C145" i="5"/>
  <c r="D145" i="5" s="1"/>
  <c r="E145" i="5" s="1"/>
  <c r="F145" i="5" s="1"/>
  <c r="G145" i="5" s="1"/>
  <c r="H145" i="5" s="1"/>
  <c r="I145" i="5" s="1"/>
  <c r="J145" i="5" s="1"/>
  <c r="K145" i="5" s="1"/>
  <c r="L145" i="5" s="1"/>
  <c r="M145" i="5" s="1"/>
  <c r="N145" i="5" s="1"/>
  <c r="O145" i="5" s="1"/>
  <c r="C146" i="5"/>
  <c r="D146" i="5" s="1"/>
  <c r="E146" i="5" s="1"/>
  <c r="F146" i="5" s="1"/>
  <c r="G146" i="5" s="1"/>
  <c r="H146" i="5" s="1"/>
  <c r="I146" i="5" s="1"/>
  <c r="J146" i="5" s="1"/>
  <c r="K146" i="5" s="1"/>
  <c r="L146" i="5" s="1"/>
  <c r="M146" i="5" s="1"/>
  <c r="N146" i="5" s="1"/>
  <c r="O146" i="5" s="1"/>
  <c r="C147" i="5"/>
  <c r="D147" i="5" s="1"/>
  <c r="E147" i="5" s="1"/>
  <c r="F147" i="5" s="1"/>
  <c r="G147" i="5" s="1"/>
  <c r="H147" i="5" s="1"/>
  <c r="I147" i="5" s="1"/>
  <c r="J147" i="5" s="1"/>
  <c r="K147" i="5" s="1"/>
  <c r="L147" i="5" s="1"/>
  <c r="M147" i="5" s="1"/>
  <c r="N147" i="5" s="1"/>
  <c r="O147" i="5" s="1"/>
  <c r="C138" i="5"/>
  <c r="D138" i="5" s="1"/>
  <c r="E138" i="5" s="1"/>
  <c r="F138" i="5" s="1"/>
  <c r="G138" i="5" s="1"/>
  <c r="H138" i="5" s="1"/>
  <c r="I138" i="5" s="1"/>
  <c r="J138" i="5" s="1"/>
  <c r="K138" i="5" s="1"/>
  <c r="L138" i="5" s="1"/>
  <c r="M138" i="5" s="1"/>
  <c r="N138" i="5" s="1"/>
  <c r="O138" i="5" s="1"/>
  <c r="C124" i="5"/>
  <c r="D124" i="5" s="1"/>
  <c r="E124" i="5" s="1"/>
  <c r="F124" i="5" s="1"/>
  <c r="G124" i="5" s="1"/>
  <c r="H124" i="5" s="1"/>
  <c r="I124" i="5" s="1"/>
  <c r="J124" i="5" s="1"/>
  <c r="K124" i="5" s="1"/>
  <c r="L124" i="5" s="1"/>
  <c r="M124" i="5" s="1"/>
  <c r="N124" i="5" s="1"/>
  <c r="O124" i="5" s="1"/>
  <c r="C125" i="5"/>
  <c r="D125" i="5" s="1"/>
  <c r="E125" i="5" s="1"/>
  <c r="F125" i="5" s="1"/>
  <c r="G125" i="5" s="1"/>
  <c r="H125" i="5" s="1"/>
  <c r="I125" i="5" s="1"/>
  <c r="J125" i="5" s="1"/>
  <c r="K125" i="5" s="1"/>
  <c r="L125" i="5" s="1"/>
  <c r="M125" i="5" s="1"/>
  <c r="N125" i="5" s="1"/>
  <c r="O125" i="5" s="1"/>
  <c r="C126" i="5"/>
  <c r="D126" i="5" s="1"/>
  <c r="E126" i="5" s="1"/>
  <c r="F126" i="5" s="1"/>
  <c r="G126" i="5" s="1"/>
  <c r="H126" i="5" s="1"/>
  <c r="I126" i="5" s="1"/>
  <c r="J126" i="5" s="1"/>
  <c r="K126" i="5" s="1"/>
  <c r="L126" i="5" s="1"/>
  <c r="M126" i="5" s="1"/>
  <c r="N126" i="5" s="1"/>
  <c r="O126" i="5" s="1"/>
  <c r="C127" i="5"/>
  <c r="D127" i="5" s="1"/>
  <c r="E127" i="5" s="1"/>
  <c r="F127" i="5" s="1"/>
  <c r="G127" i="5" s="1"/>
  <c r="H127" i="5" s="1"/>
  <c r="I127" i="5" s="1"/>
  <c r="J127" i="5" s="1"/>
  <c r="K127" i="5" s="1"/>
  <c r="L127" i="5" s="1"/>
  <c r="M127" i="5" s="1"/>
  <c r="N127" i="5" s="1"/>
  <c r="O127" i="5" s="1"/>
  <c r="C128" i="5"/>
  <c r="D128" i="5" s="1"/>
  <c r="E128" i="5" s="1"/>
  <c r="F128" i="5" s="1"/>
  <c r="G128" i="5" s="1"/>
  <c r="H128" i="5" s="1"/>
  <c r="I128" i="5" s="1"/>
  <c r="J128" i="5" s="1"/>
  <c r="K128" i="5" s="1"/>
  <c r="L128" i="5" s="1"/>
  <c r="M128" i="5" s="1"/>
  <c r="N128" i="5" s="1"/>
  <c r="O128" i="5" s="1"/>
  <c r="C129" i="5"/>
  <c r="D129" i="5" s="1"/>
  <c r="E129" i="5" s="1"/>
  <c r="F129" i="5" s="1"/>
  <c r="G129" i="5" s="1"/>
  <c r="H129" i="5" s="1"/>
  <c r="I129" i="5" s="1"/>
  <c r="J129" i="5" s="1"/>
  <c r="K129" i="5" s="1"/>
  <c r="L129" i="5" s="1"/>
  <c r="M129" i="5" s="1"/>
  <c r="N129" i="5" s="1"/>
  <c r="O129" i="5" s="1"/>
  <c r="C130" i="5"/>
  <c r="D130" i="5" s="1"/>
  <c r="E130" i="5" s="1"/>
  <c r="F130" i="5" s="1"/>
  <c r="G130" i="5" s="1"/>
  <c r="H130" i="5" s="1"/>
  <c r="I130" i="5" s="1"/>
  <c r="J130" i="5" s="1"/>
  <c r="K130" i="5" s="1"/>
  <c r="L130" i="5" s="1"/>
  <c r="M130" i="5" s="1"/>
  <c r="N130" i="5" s="1"/>
  <c r="O130" i="5" s="1"/>
  <c r="C131" i="5"/>
  <c r="D131" i="5" s="1"/>
  <c r="E131" i="5" s="1"/>
  <c r="F131" i="5" s="1"/>
  <c r="G131" i="5" s="1"/>
  <c r="H131" i="5" s="1"/>
  <c r="I131" i="5" s="1"/>
  <c r="J131" i="5" s="1"/>
  <c r="K131" i="5" s="1"/>
  <c r="L131" i="5" s="1"/>
  <c r="M131" i="5" s="1"/>
  <c r="N131" i="5" s="1"/>
  <c r="O131" i="5" s="1"/>
  <c r="C132" i="5"/>
  <c r="D132" i="5" s="1"/>
  <c r="E132" i="5" s="1"/>
  <c r="F132" i="5" s="1"/>
  <c r="G132" i="5" s="1"/>
  <c r="H132" i="5" s="1"/>
  <c r="I132" i="5" s="1"/>
  <c r="J132" i="5" s="1"/>
  <c r="K132" i="5" s="1"/>
  <c r="L132" i="5" s="1"/>
  <c r="M132" i="5" s="1"/>
  <c r="N132" i="5" s="1"/>
  <c r="O132" i="5" s="1"/>
  <c r="C123" i="5"/>
  <c r="D123" i="5" s="1"/>
  <c r="E123" i="5" s="1"/>
  <c r="F123" i="5" s="1"/>
  <c r="G123" i="5" s="1"/>
  <c r="H123" i="5" s="1"/>
  <c r="I123" i="5" s="1"/>
  <c r="J123" i="5" s="1"/>
  <c r="K123" i="5" s="1"/>
  <c r="L123" i="5" s="1"/>
  <c r="M123" i="5" s="1"/>
  <c r="N123" i="5" s="1"/>
  <c r="O123" i="5" s="1"/>
  <c r="C109" i="5"/>
  <c r="D109" i="5" s="1"/>
  <c r="E109" i="5" s="1"/>
  <c r="F109" i="5" s="1"/>
  <c r="G109" i="5" s="1"/>
  <c r="H109" i="5" s="1"/>
  <c r="I109" i="5" s="1"/>
  <c r="J109" i="5" s="1"/>
  <c r="K109" i="5" s="1"/>
  <c r="L109" i="5" s="1"/>
  <c r="M109" i="5" s="1"/>
  <c r="N109" i="5" s="1"/>
  <c r="O109" i="5" s="1"/>
  <c r="C110" i="5"/>
  <c r="D110" i="5" s="1"/>
  <c r="E110" i="5" s="1"/>
  <c r="F110" i="5" s="1"/>
  <c r="G110" i="5" s="1"/>
  <c r="H110" i="5" s="1"/>
  <c r="I110" i="5" s="1"/>
  <c r="J110" i="5" s="1"/>
  <c r="K110" i="5" s="1"/>
  <c r="L110" i="5" s="1"/>
  <c r="M110" i="5" s="1"/>
  <c r="N110" i="5" s="1"/>
  <c r="O110" i="5" s="1"/>
  <c r="C111" i="5"/>
  <c r="D111" i="5" s="1"/>
  <c r="E111" i="5" s="1"/>
  <c r="F111" i="5" s="1"/>
  <c r="G111" i="5" s="1"/>
  <c r="H111" i="5" s="1"/>
  <c r="I111" i="5" s="1"/>
  <c r="J111" i="5" s="1"/>
  <c r="K111" i="5" s="1"/>
  <c r="L111" i="5" s="1"/>
  <c r="M111" i="5" s="1"/>
  <c r="N111" i="5" s="1"/>
  <c r="O111" i="5" s="1"/>
  <c r="C112" i="5"/>
  <c r="D112" i="5" s="1"/>
  <c r="E112" i="5" s="1"/>
  <c r="F112" i="5" s="1"/>
  <c r="G112" i="5" s="1"/>
  <c r="H112" i="5" s="1"/>
  <c r="I112" i="5" s="1"/>
  <c r="J112" i="5" s="1"/>
  <c r="K112" i="5" s="1"/>
  <c r="L112" i="5" s="1"/>
  <c r="M112" i="5" s="1"/>
  <c r="N112" i="5" s="1"/>
  <c r="O112" i="5" s="1"/>
  <c r="C113" i="5"/>
  <c r="D113" i="5" s="1"/>
  <c r="E113" i="5" s="1"/>
  <c r="F113" i="5" s="1"/>
  <c r="G113" i="5" s="1"/>
  <c r="H113" i="5" s="1"/>
  <c r="I113" i="5" s="1"/>
  <c r="J113" i="5" s="1"/>
  <c r="K113" i="5" s="1"/>
  <c r="L113" i="5" s="1"/>
  <c r="M113" i="5" s="1"/>
  <c r="N113" i="5" s="1"/>
  <c r="O113" i="5" s="1"/>
  <c r="C114" i="5"/>
  <c r="D114" i="5" s="1"/>
  <c r="E114" i="5" s="1"/>
  <c r="F114" i="5" s="1"/>
  <c r="G114" i="5" s="1"/>
  <c r="H114" i="5" s="1"/>
  <c r="I114" i="5" s="1"/>
  <c r="J114" i="5" s="1"/>
  <c r="K114" i="5" s="1"/>
  <c r="L114" i="5" s="1"/>
  <c r="M114" i="5" s="1"/>
  <c r="N114" i="5" s="1"/>
  <c r="O114" i="5" s="1"/>
  <c r="C115" i="5"/>
  <c r="D115" i="5" s="1"/>
  <c r="E115" i="5" s="1"/>
  <c r="F115" i="5" s="1"/>
  <c r="G115" i="5" s="1"/>
  <c r="H115" i="5" s="1"/>
  <c r="I115" i="5" s="1"/>
  <c r="J115" i="5" s="1"/>
  <c r="K115" i="5" s="1"/>
  <c r="L115" i="5" s="1"/>
  <c r="M115" i="5" s="1"/>
  <c r="N115" i="5" s="1"/>
  <c r="O115" i="5" s="1"/>
  <c r="C116" i="5"/>
  <c r="D116" i="5" s="1"/>
  <c r="E116" i="5" s="1"/>
  <c r="F116" i="5" s="1"/>
  <c r="G116" i="5" s="1"/>
  <c r="H116" i="5" s="1"/>
  <c r="I116" i="5" s="1"/>
  <c r="J116" i="5" s="1"/>
  <c r="K116" i="5" s="1"/>
  <c r="L116" i="5" s="1"/>
  <c r="M116" i="5" s="1"/>
  <c r="N116" i="5" s="1"/>
  <c r="O116" i="5" s="1"/>
  <c r="C117" i="5"/>
  <c r="D117" i="5" s="1"/>
  <c r="E117" i="5" s="1"/>
  <c r="F117" i="5" s="1"/>
  <c r="G117" i="5" s="1"/>
  <c r="H117" i="5" s="1"/>
  <c r="I117" i="5" s="1"/>
  <c r="J117" i="5" s="1"/>
  <c r="K117" i="5" s="1"/>
  <c r="L117" i="5" s="1"/>
  <c r="M117" i="5" s="1"/>
  <c r="N117" i="5" s="1"/>
  <c r="O117" i="5" s="1"/>
  <c r="C108" i="5"/>
  <c r="D108" i="5" s="1"/>
  <c r="E108" i="5" s="1"/>
  <c r="F108" i="5" s="1"/>
  <c r="G108" i="5" s="1"/>
  <c r="H108" i="5" s="1"/>
  <c r="I108" i="5" s="1"/>
  <c r="J108" i="5" s="1"/>
  <c r="K108" i="5" s="1"/>
  <c r="L108" i="5" s="1"/>
  <c r="M108" i="5" s="1"/>
  <c r="N108" i="5" s="1"/>
  <c r="O108" i="5" s="1"/>
  <c r="C94" i="5"/>
  <c r="D94" i="5" s="1"/>
  <c r="E94" i="5" s="1"/>
  <c r="F94" i="5" s="1"/>
  <c r="G94" i="5" s="1"/>
  <c r="H94" i="5" s="1"/>
  <c r="I94" i="5" s="1"/>
  <c r="J94" i="5" s="1"/>
  <c r="K94" i="5" s="1"/>
  <c r="L94" i="5" s="1"/>
  <c r="M94" i="5" s="1"/>
  <c r="N94" i="5" s="1"/>
  <c r="O94" i="5" s="1"/>
  <c r="C95" i="5"/>
  <c r="D95" i="5" s="1"/>
  <c r="E95" i="5" s="1"/>
  <c r="F95" i="5" s="1"/>
  <c r="G95" i="5" s="1"/>
  <c r="H95" i="5" s="1"/>
  <c r="I95" i="5" s="1"/>
  <c r="J95" i="5" s="1"/>
  <c r="K95" i="5" s="1"/>
  <c r="L95" i="5" s="1"/>
  <c r="M95" i="5" s="1"/>
  <c r="N95" i="5" s="1"/>
  <c r="O95" i="5" s="1"/>
  <c r="C96" i="5"/>
  <c r="D96" i="5" s="1"/>
  <c r="E96" i="5" s="1"/>
  <c r="F96" i="5" s="1"/>
  <c r="G96" i="5" s="1"/>
  <c r="H96" i="5" s="1"/>
  <c r="I96" i="5" s="1"/>
  <c r="J96" i="5" s="1"/>
  <c r="K96" i="5" s="1"/>
  <c r="L96" i="5" s="1"/>
  <c r="M96" i="5" s="1"/>
  <c r="N96" i="5" s="1"/>
  <c r="O96" i="5" s="1"/>
  <c r="C97" i="5"/>
  <c r="D97" i="5" s="1"/>
  <c r="E97" i="5" s="1"/>
  <c r="F97" i="5" s="1"/>
  <c r="G97" i="5" s="1"/>
  <c r="H97" i="5" s="1"/>
  <c r="I97" i="5" s="1"/>
  <c r="J97" i="5" s="1"/>
  <c r="K97" i="5" s="1"/>
  <c r="L97" i="5" s="1"/>
  <c r="M97" i="5" s="1"/>
  <c r="N97" i="5" s="1"/>
  <c r="O97" i="5" s="1"/>
  <c r="C98" i="5"/>
  <c r="D98" i="5" s="1"/>
  <c r="E98" i="5" s="1"/>
  <c r="F98" i="5" s="1"/>
  <c r="G98" i="5" s="1"/>
  <c r="H98" i="5" s="1"/>
  <c r="I98" i="5" s="1"/>
  <c r="J98" i="5" s="1"/>
  <c r="K98" i="5" s="1"/>
  <c r="L98" i="5" s="1"/>
  <c r="M98" i="5" s="1"/>
  <c r="N98" i="5" s="1"/>
  <c r="O98" i="5" s="1"/>
  <c r="C99" i="5"/>
  <c r="D99" i="5" s="1"/>
  <c r="E99" i="5" s="1"/>
  <c r="F99" i="5" s="1"/>
  <c r="G99" i="5" s="1"/>
  <c r="H99" i="5" s="1"/>
  <c r="I99" i="5" s="1"/>
  <c r="J99" i="5" s="1"/>
  <c r="K99" i="5" s="1"/>
  <c r="L99" i="5" s="1"/>
  <c r="M99" i="5" s="1"/>
  <c r="N99" i="5" s="1"/>
  <c r="O99" i="5" s="1"/>
  <c r="C100" i="5"/>
  <c r="D100" i="5" s="1"/>
  <c r="E100" i="5" s="1"/>
  <c r="F100" i="5" s="1"/>
  <c r="G100" i="5" s="1"/>
  <c r="H100" i="5" s="1"/>
  <c r="I100" i="5" s="1"/>
  <c r="J100" i="5" s="1"/>
  <c r="K100" i="5" s="1"/>
  <c r="L100" i="5" s="1"/>
  <c r="M100" i="5" s="1"/>
  <c r="N100" i="5" s="1"/>
  <c r="O100" i="5" s="1"/>
  <c r="C101" i="5"/>
  <c r="D101" i="5" s="1"/>
  <c r="E101" i="5" s="1"/>
  <c r="F101" i="5" s="1"/>
  <c r="G101" i="5" s="1"/>
  <c r="H101" i="5" s="1"/>
  <c r="I101" i="5" s="1"/>
  <c r="J101" i="5" s="1"/>
  <c r="K101" i="5" s="1"/>
  <c r="L101" i="5" s="1"/>
  <c r="M101" i="5" s="1"/>
  <c r="N101" i="5" s="1"/>
  <c r="O101" i="5" s="1"/>
  <c r="C102" i="5"/>
  <c r="D102" i="5" s="1"/>
  <c r="E102" i="5" s="1"/>
  <c r="F102" i="5" s="1"/>
  <c r="G102" i="5" s="1"/>
  <c r="H102" i="5" s="1"/>
  <c r="I102" i="5" s="1"/>
  <c r="J102" i="5" s="1"/>
  <c r="K102" i="5" s="1"/>
  <c r="L102" i="5" s="1"/>
  <c r="M102" i="5" s="1"/>
  <c r="N102" i="5" s="1"/>
  <c r="O102" i="5" s="1"/>
  <c r="C93" i="5"/>
  <c r="D93" i="5" s="1"/>
  <c r="E93" i="5" s="1"/>
  <c r="F93" i="5" s="1"/>
  <c r="G93" i="5" s="1"/>
  <c r="H93" i="5" s="1"/>
  <c r="I93" i="5" s="1"/>
  <c r="J93" i="5" s="1"/>
  <c r="K93" i="5" s="1"/>
  <c r="L93" i="5" s="1"/>
  <c r="M93" i="5" s="1"/>
  <c r="N93" i="5" s="1"/>
  <c r="O93" i="5" s="1"/>
  <c r="C79" i="5"/>
  <c r="D79" i="5" s="1"/>
  <c r="E79" i="5" s="1"/>
  <c r="F79" i="5" s="1"/>
  <c r="G79" i="5" s="1"/>
  <c r="H79" i="5" s="1"/>
  <c r="I79" i="5" s="1"/>
  <c r="J79" i="5" s="1"/>
  <c r="K79" i="5" s="1"/>
  <c r="L79" i="5" s="1"/>
  <c r="M79" i="5" s="1"/>
  <c r="N79" i="5" s="1"/>
  <c r="O79" i="5" s="1"/>
  <c r="C80" i="5"/>
  <c r="D80" i="5" s="1"/>
  <c r="E80" i="5" s="1"/>
  <c r="F80" i="5" s="1"/>
  <c r="G80" i="5" s="1"/>
  <c r="H80" i="5" s="1"/>
  <c r="I80" i="5" s="1"/>
  <c r="J80" i="5" s="1"/>
  <c r="K80" i="5" s="1"/>
  <c r="L80" i="5" s="1"/>
  <c r="M80" i="5" s="1"/>
  <c r="N80" i="5" s="1"/>
  <c r="O80" i="5" s="1"/>
  <c r="C81" i="5"/>
  <c r="D81" i="5" s="1"/>
  <c r="E81" i="5" s="1"/>
  <c r="F81" i="5" s="1"/>
  <c r="G81" i="5" s="1"/>
  <c r="H81" i="5" s="1"/>
  <c r="I81" i="5" s="1"/>
  <c r="J81" i="5" s="1"/>
  <c r="K81" i="5" s="1"/>
  <c r="L81" i="5" s="1"/>
  <c r="M81" i="5" s="1"/>
  <c r="N81" i="5" s="1"/>
  <c r="O81" i="5" s="1"/>
  <c r="C82" i="5"/>
  <c r="D82" i="5" s="1"/>
  <c r="E82" i="5" s="1"/>
  <c r="F82" i="5" s="1"/>
  <c r="G82" i="5" s="1"/>
  <c r="H82" i="5" s="1"/>
  <c r="I82" i="5" s="1"/>
  <c r="J82" i="5" s="1"/>
  <c r="K82" i="5" s="1"/>
  <c r="L82" i="5" s="1"/>
  <c r="M82" i="5" s="1"/>
  <c r="N82" i="5" s="1"/>
  <c r="O82" i="5" s="1"/>
  <c r="C83" i="5"/>
  <c r="D83" i="5" s="1"/>
  <c r="E83" i="5" s="1"/>
  <c r="F83" i="5" s="1"/>
  <c r="G83" i="5" s="1"/>
  <c r="H83" i="5" s="1"/>
  <c r="I83" i="5" s="1"/>
  <c r="J83" i="5" s="1"/>
  <c r="K83" i="5" s="1"/>
  <c r="L83" i="5" s="1"/>
  <c r="M83" i="5" s="1"/>
  <c r="N83" i="5" s="1"/>
  <c r="O83" i="5" s="1"/>
  <c r="C84" i="5"/>
  <c r="D84" i="5" s="1"/>
  <c r="E84" i="5" s="1"/>
  <c r="F84" i="5" s="1"/>
  <c r="G84" i="5" s="1"/>
  <c r="H84" i="5" s="1"/>
  <c r="I84" i="5" s="1"/>
  <c r="J84" i="5" s="1"/>
  <c r="K84" i="5" s="1"/>
  <c r="L84" i="5" s="1"/>
  <c r="M84" i="5" s="1"/>
  <c r="N84" i="5" s="1"/>
  <c r="O84" i="5" s="1"/>
  <c r="C85" i="5"/>
  <c r="D85" i="5" s="1"/>
  <c r="E85" i="5" s="1"/>
  <c r="F85" i="5" s="1"/>
  <c r="G85" i="5" s="1"/>
  <c r="H85" i="5" s="1"/>
  <c r="I85" i="5" s="1"/>
  <c r="J85" i="5" s="1"/>
  <c r="K85" i="5" s="1"/>
  <c r="L85" i="5" s="1"/>
  <c r="M85" i="5" s="1"/>
  <c r="N85" i="5" s="1"/>
  <c r="O85" i="5" s="1"/>
  <c r="C86" i="5"/>
  <c r="D86" i="5" s="1"/>
  <c r="E86" i="5" s="1"/>
  <c r="F86" i="5" s="1"/>
  <c r="G86" i="5" s="1"/>
  <c r="H86" i="5" s="1"/>
  <c r="I86" i="5" s="1"/>
  <c r="J86" i="5" s="1"/>
  <c r="K86" i="5" s="1"/>
  <c r="L86" i="5" s="1"/>
  <c r="M86" i="5" s="1"/>
  <c r="N86" i="5" s="1"/>
  <c r="O86" i="5" s="1"/>
  <c r="C87" i="5"/>
  <c r="D87" i="5" s="1"/>
  <c r="E87" i="5" s="1"/>
  <c r="F87" i="5" s="1"/>
  <c r="G87" i="5" s="1"/>
  <c r="H87" i="5" s="1"/>
  <c r="I87" i="5" s="1"/>
  <c r="J87" i="5" s="1"/>
  <c r="K87" i="5" s="1"/>
  <c r="L87" i="5" s="1"/>
  <c r="M87" i="5" s="1"/>
  <c r="N87" i="5" s="1"/>
  <c r="O87" i="5" s="1"/>
  <c r="C78" i="5"/>
  <c r="D78" i="5" s="1"/>
  <c r="E78" i="5" s="1"/>
  <c r="F78" i="5" s="1"/>
  <c r="G78" i="5" s="1"/>
  <c r="H78" i="5" s="1"/>
  <c r="I78" i="5" s="1"/>
  <c r="J78" i="5" s="1"/>
  <c r="K78" i="5" s="1"/>
  <c r="L78" i="5" s="1"/>
  <c r="M78" i="5" s="1"/>
  <c r="N78" i="5" s="1"/>
  <c r="O78" i="5" s="1"/>
  <c r="C64" i="5"/>
  <c r="D64" i="5" s="1"/>
  <c r="E64" i="5" s="1"/>
  <c r="F64" i="5" s="1"/>
  <c r="G64" i="5" s="1"/>
  <c r="H64" i="5" s="1"/>
  <c r="I64" i="5" s="1"/>
  <c r="J64" i="5" s="1"/>
  <c r="K64" i="5" s="1"/>
  <c r="L64" i="5" s="1"/>
  <c r="M64" i="5" s="1"/>
  <c r="N64" i="5" s="1"/>
  <c r="O64" i="5" s="1"/>
  <c r="C65" i="5"/>
  <c r="D65" i="5" s="1"/>
  <c r="E65" i="5" s="1"/>
  <c r="F65" i="5" s="1"/>
  <c r="G65" i="5" s="1"/>
  <c r="H65" i="5" s="1"/>
  <c r="I65" i="5" s="1"/>
  <c r="J65" i="5" s="1"/>
  <c r="K65" i="5" s="1"/>
  <c r="L65" i="5" s="1"/>
  <c r="M65" i="5" s="1"/>
  <c r="N65" i="5" s="1"/>
  <c r="O65" i="5" s="1"/>
  <c r="C66" i="5"/>
  <c r="D66" i="5" s="1"/>
  <c r="E66" i="5" s="1"/>
  <c r="F66" i="5" s="1"/>
  <c r="G66" i="5" s="1"/>
  <c r="H66" i="5" s="1"/>
  <c r="I66" i="5" s="1"/>
  <c r="J66" i="5" s="1"/>
  <c r="K66" i="5" s="1"/>
  <c r="L66" i="5" s="1"/>
  <c r="M66" i="5" s="1"/>
  <c r="N66" i="5" s="1"/>
  <c r="O66" i="5" s="1"/>
  <c r="C67" i="5"/>
  <c r="D67" i="5" s="1"/>
  <c r="E67" i="5" s="1"/>
  <c r="F67" i="5" s="1"/>
  <c r="G67" i="5" s="1"/>
  <c r="H67" i="5" s="1"/>
  <c r="I67" i="5" s="1"/>
  <c r="J67" i="5" s="1"/>
  <c r="K67" i="5" s="1"/>
  <c r="L67" i="5" s="1"/>
  <c r="M67" i="5" s="1"/>
  <c r="N67" i="5" s="1"/>
  <c r="O67" i="5" s="1"/>
  <c r="C68" i="5"/>
  <c r="D68" i="5" s="1"/>
  <c r="E68" i="5" s="1"/>
  <c r="F68" i="5" s="1"/>
  <c r="G68" i="5" s="1"/>
  <c r="H68" i="5" s="1"/>
  <c r="I68" i="5" s="1"/>
  <c r="J68" i="5" s="1"/>
  <c r="K68" i="5" s="1"/>
  <c r="L68" i="5" s="1"/>
  <c r="M68" i="5" s="1"/>
  <c r="N68" i="5" s="1"/>
  <c r="O68" i="5" s="1"/>
  <c r="C69" i="5"/>
  <c r="D69" i="5" s="1"/>
  <c r="E69" i="5" s="1"/>
  <c r="F69" i="5" s="1"/>
  <c r="G69" i="5" s="1"/>
  <c r="H69" i="5" s="1"/>
  <c r="I69" i="5" s="1"/>
  <c r="J69" i="5" s="1"/>
  <c r="K69" i="5" s="1"/>
  <c r="L69" i="5" s="1"/>
  <c r="M69" i="5" s="1"/>
  <c r="N69" i="5" s="1"/>
  <c r="O69" i="5" s="1"/>
  <c r="C70" i="5"/>
  <c r="D70" i="5" s="1"/>
  <c r="E70" i="5" s="1"/>
  <c r="F70" i="5" s="1"/>
  <c r="G70" i="5" s="1"/>
  <c r="H70" i="5" s="1"/>
  <c r="I70" i="5" s="1"/>
  <c r="J70" i="5" s="1"/>
  <c r="K70" i="5" s="1"/>
  <c r="L70" i="5" s="1"/>
  <c r="M70" i="5" s="1"/>
  <c r="N70" i="5" s="1"/>
  <c r="O70" i="5" s="1"/>
  <c r="C71" i="5"/>
  <c r="D71" i="5" s="1"/>
  <c r="E71" i="5" s="1"/>
  <c r="F71" i="5" s="1"/>
  <c r="G71" i="5" s="1"/>
  <c r="H71" i="5" s="1"/>
  <c r="I71" i="5" s="1"/>
  <c r="J71" i="5" s="1"/>
  <c r="K71" i="5" s="1"/>
  <c r="L71" i="5" s="1"/>
  <c r="M71" i="5" s="1"/>
  <c r="N71" i="5" s="1"/>
  <c r="O71" i="5" s="1"/>
  <c r="C72" i="5"/>
  <c r="D72" i="5" s="1"/>
  <c r="E72" i="5" s="1"/>
  <c r="F72" i="5" s="1"/>
  <c r="G72" i="5" s="1"/>
  <c r="H72" i="5" s="1"/>
  <c r="I72" i="5" s="1"/>
  <c r="J72" i="5" s="1"/>
  <c r="K72" i="5" s="1"/>
  <c r="L72" i="5" s="1"/>
  <c r="M72" i="5" s="1"/>
  <c r="N72" i="5" s="1"/>
  <c r="O72" i="5" s="1"/>
  <c r="C63" i="5"/>
  <c r="D63" i="5" s="1"/>
  <c r="E63" i="5" s="1"/>
  <c r="F63" i="5" s="1"/>
  <c r="G63" i="5" s="1"/>
  <c r="H63" i="5" s="1"/>
  <c r="I63" i="5" s="1"/>
  <c r="J63" i="5" s="1"/>
  <c r="K63" i="5" s="1"/>
  <c r="L63" i="5" s="1"/>
  <c r="M63" i="5" s="1"/>
  <c r="N63" i="5" s="1"/>
  <c r="O63" i="5" s="1"/>
  <c r="C49" i="5"/>
  <c r="D49" i="5" s="1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C50" i="5"/>
  <c r="D50" i="5" s="1"/>
  <c r="E50" i="5" s="1"/>
  <c r="F50" i="5" s="1"/>
  <c r="G50" i="5" s="1"/>
  <c r="H50" i="5" s="1"/>
  <c r="I50" i="5" s="1"/>
  <c r="J50" i="5" s="1"/>
  <c r="K50" i="5" s="1"/>
  <c r="L50" i="5" s="1"/>
  <c r="M50" i="5" s="1"/>
  <c r="N50" i="5" s="1"/>
  <c r="O50" i="5" s="1"/>
  <c r="C51" i="5"/>
  <c r="D51" i="5" s="1"/>
  <c r="E51" i="5" s="1"/>
  <c r="F51" i="5" s="1"/>
  <c r="G51" i="5" s="1"/>
  <c r="H51" i="5" s="1"/>
  <c r="I51" i="5" s="1"/>
  <c r="J51" i="5" s="1"/>
  <c r="K51" i="5" s="1"/>
  <c r="L51" i="5" s="1"/>
  <c r="M51" i="5" s="1"/>
  <c r="N51" i="5" s="1"/>
  <c r="O51" i="5" s="1"/>
  <c r="C52" i="5"/>
  <c r="D52" i="5" s="1"/>
  <c r="E52" i="5" s="1"/>
  <c r="F52" i="5" s="1"/>
  <c r="G52" i="5" s="1"/>
  <c r="H52" i="5" s="1"/>
  <c r="I52" i="5" s="1"/>
  <c r="J52" i="5" s="1"/>
  <c r="K52" i="5" s="1"/>
  <c r="L52" i="5" s="1"/>
  <c r="M52" i="5" s="1"/>
  <c r="N52" i="5" s="1"/>
  <c r="O52" i="5" s="1"/>
  <c r="C53" i="5"/>
  <c r="D53" i="5" s="1"/>
  <c r="E53" i="5" s="1"/>
  <c r="F53" i="5" s="1"/>
  <c r="G53" i="5" s="1"/>
  <c r="H53" i="5" s="1"/>
  <c r="I53" i="5" s="1"/>
  <c r="J53" i="5" s="1"/>
  <c r="K53" i="5" s="1"/>
  <c r="L53" i="5" s="1"/>
  <c r="M53" i="5" s="1"/>
  <c r="N53" i="5" s="1"/>
  <c r="O53" i="5" s="1"/>
  <c r="C54" i="5"/>
  <c r="D54" i="5" s="1"/>
  <c r="E54" i="5" s="1"/>
  <c r="F54" i="5" s="1"/>
  <c r="G54" i="5" s="1"/>
  <c r="H54" i="5" s="1"/>
  <c r="I54" i="5" s="1"/>
  <c r="J54" i="5" s="1"/>
  <c r="K54" i="5" s="1"/>
  <c r="L54" i="5" s="1"/>
  <c r="M54" i="5" s="1"/>
  <c r="N54" i="5" s="1"/>
  <c r="O54" i="5" s="1"/>
  <c r="C55" i="5"/>
  <c r="D55" i="5" s="1"/>
  <c r="E55" i="5" s="1"/>
  <c r="F55" i="5" s="1"/>
  <c r="G55" i="5" s="1"/>
  <c r="H55" i="5" s="1"/>
  <c r="I55" i="5" s="1"/>
  <c r="J55" i="5" s="1"/>
  <c r="K55" i="5" s="1"/>
  <c r="L55" i="5" s="1"/>
  <c r="M55" i="5" s="1"/>
  <c r="N55" i="5" s="1"/>
  <c r="O55" i="5" s="1"/>
  <c r="C56" i="5"/>
  <c r="D56" i="5" s="1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C57" i="5"/>
  <c r="D57" i="5" s="1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C48" i="5"/>
  <c r="D48" i="5" s="1"/>
  <c r="E48" i="5" s="1"/>
  <c r="F48" i="5" s="1"/>
  <c r="G48" i="5" s="1"/>
  <c r="H48" i="5" s="1"/>
  <c r="I48" i="5" s="1"/>
  <c r="J48" i="5" s="1"/>
  <c r="K48" i="5" s="1"/>
  <c r="L48" i="5" s="1"/>
  <c r="M48" i="5" s="1"/>
  <c r="N48" i="5" s="1"/>
  <c r="O48" i="5" s="1"/>
  <c r="C34" i="5"/>
  <c r="D34" i="5" s="1"/>
  <c r="E34" i="5" s="1"/>
  <c r="F34" i="5" s="1"/>
  <c r="G34" i="5" s="1"/>
  <c r="H34" i="5" s="1"/>
  <c r="I34" i="5" s="1"/>
  <c r="J34" i="5" s="1"/>
  <c r="K34" i="5" s="1"/>
  <c r="L34" i="5" s="1"/>
  <c r="M34" i="5" s="1"/>
  <c r="N34" i="5" s="1"/>
  <c r="O34" i="5" s="1"/>
  <c r="C35" i="5"/>
  <c r="D35" i="5" s="1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C36" i="5"/>
  <c r="D36" i="5" s="1"/>
  <c r="E36" i="5" s="1"/>
  <c r="F36" i="5" s="1"/>
  <c r="G36" i="5" s="1"/>
  <c r="H36" i="5" s="1"/>
  <c r="I36" i="5" s="1"/>
  <c r="J36" i="5" s="1"/>
  <c r="K36" i="5" s="1"/>
  <c r="L36" i="5" s="1"/>
  <c r="M36" i="5" s="1"/>
  <c r="N36" i="5" s="1"/>
  <c r="O36" i="5" s="1"/>
  <c r="C37" i="5"/>
  <c r="D37" i="5" s="1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C38" i="5"/>
  <c r="D38" i="5" s="1"/>
  <c r="E38" i="5" s="1"/>
  <c r="F38" i="5" s="1"/>
  <c r="G38" i="5" s="1"/>
  <c r="H38" i="5" s="1"/>
  <c r="I38" i="5" s="1"/>
  <c r="J38" i="5" s="1"/>
  <c r="K38" i="5" s="1"/>
  <c r="L38" i="5" s="1"/>
  <c r="M38" i="5" s="1"/>
  <c r="N38" i="5" s="1"/>
  <c r="O38" i="5" s="1"/>
  <c r="C39" i="5"/>
  <c r="D39" i="5" s="1"/>
  <c r="E39" i="5" s="1"/>
  <c r="F39" i="5" s="1"/>
  <c r="G39" i="5" s="1"/>
  <c r="H39" i="5" s="1"/>
  <c r="I39" i="5" s="1"/>
  <c r="J39" i="5" s="1"/>
  <c r="K39" i="5" s="1"/>
  <c r="L39" i="5" s="1"/>
  <c r="M39" i="5" s="1"/>
  <c r="N39" i="5" s="1"/>
  <c r="O39" i="5" s="1"/>
  <c r="C40" i="5"/>
  <c r="D40" i="5" s="1"/>
  <c r="E40" i="5" s="1"/>
  <c r="F40" i="5" s="1"/>
  <c r="G40" i="5" s="1"/>
  <c r="H40" i="5" s="1"/>
  <c r="I40" i="5" s="1"/>
  <c r="J40" i="5" s="1"/>
  <c r="K40" i="5" s="1"/>
  <c r="L40" i="5" s="1"/>
  <c r="M40" i="5" s="1"/>
  <c r="N40" i="5" s="1"/>
  <c r="O40" i="5" s="1"/>
  <c r="C41" i="5"/>
  <c r="D41" i="5" s="1"/>
  <c r="E41" i="5" s="1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C42" i="5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C33" i="5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N33" i="5" s="1"/>
  <c r="O33" i="5" s="1"/>
  <c r="C19" i="5"/>
  <c r="D19" i="5" s="1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C20" i="5"/>
  <c r="D20" i="5" s="1"/>
  <c r="C21" i="5"/>
  <c r="D21" i="5" s="1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C22" i="5"/>
  <c r="D22" i="5" s="1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C23" i="5"/>
  <c r="D23" i="5" s="1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C24" i="5"/>
  <c r="D24" i="5" s="1"/>
  <c r="E24" i="5" s="1"/>
  <c r="F24" i="5" s="1"/>
  <c r="G24" i="5" s="1"/>
  <c r="H24" i="5" s="1"/>
  <c r="I24" i="5" s="1"/>
  <c r="J24" i="5" s="1"/>
  <c r="K24" i="5" s="1"/>
  <c r="L24" i="5" s="1"/>
  <c r="M24" i="5" s="1"/>
  <c r="N24" i="5" s="1"/>
  <c r="O24" i="5" s="1"/>
  <c r="C25" i="5"/>
  <c r="D25" i="5" s="1"/>
  <c r="E25" i="5" s="1"/>
  <c r="F25" i="5" s="1"/>
  <c r="G25" i="5" s="1"/>
  <c r="H25" i="5" s="1"/>
  <c r="I25" i="5" s="1"/>
  <c r="J25" i="5" s="1"/>
  <c r="K25" i="5" s="1"/>
  <c r="L25" i="5" s="1"/>
  <c r="M25" i="5" s="1"/>
  <c r="N25" i="5" s="1"/>
  <c r="O25" i="5" s="1"/>
  <c r="C26" i="5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C27" i="5"/>
  <c r="D27" i="5" s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C18" i="5"/>
  <c r="D18" i="5" s="1"/>
  <c r="E18" i="5" s="1"/>
  <c r="F18" i="5" s="1"/>
  <c r="G18" i="5" s="1"/>
  <c r="H18" i="5" s="1"/>
  <c r="I18" i="5" s="1"/>
  <c r="J18" i="5" s="1"/>
  <c r="K18" i="5" s="1"/>
  <c r="L18" i="5" s="1"/>
  <c r="M18" i="5" s="1"/>
  <c r="N18" i="5" s="1"/>
  <c r="O18" i="5" s="1"/>
  <c r="B16" i="5"/>
  <c r="C4" i="5"/>
  <c r="D4" i="5" s="1"/>
  <c r="E4" i="5" s="1"/>
  <c r="F4" i="5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C7" i="5"/>
  <c r="D7" i="5" s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C8" i="5"/>
  <c r="D8" i="5" s="1"/>
  <c r="E8" i="5" s="1"/>
  <c r="F8" i="5" s="1"/>
  <c r="G8" i="5" s="1"/>
  <c r="H8" i="5" s="1"/>
  <c r="I8" i="5" s="1"/>
  <c r="J8" i="5" s="1"/>
  <c r="K8" i="5" s="1"/>
  <c r="L8" i="5" s="1"/>
  <c r="M8" i="5" s="1"/>
  <c r="N8" i="5" s="1"/>
  <c r="O8" i="5" s="1"/>
  <c r="C9" i="5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C10" i="5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N10" i="5" s="1"/>
  <c r="O10" i="5" s="1"/>
  <c r="C11" i="5"/>
  <c r="D11" i="5" s="1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C12" i="5"/>
  <c r="D12" i="5" s="1"/>
  <c r="E12" i="5" s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C3" i="5"/>
  <c r="D3" i="5" s="1"/>
  <c r="B1" i="5"/>
  <c r="C73" i="5" l="1"/>
  <c r="C13" i="5"/>
  <c r="C133" i="5"/>
  <c r="D28" i="5"/>
  <c r="D4" i="4" s="1"/>
  <c r="E20" i="5"/>
  <c r="F20" i="5" s="1"/>
  <c r="G20" i="5" s="1"/>
  <c r="H20" i="5" s="1"/>
  <c r="I20" i="5" s="1"/>
  <c r="J20" i="5" s="1"/>
  <c r="K20" i="5" s="1"/>
  <c r="L20" i="5" s="1"/>
  <c r="M20" i="5" s="1"/>
  <c r="N20" i="5" s="1"/>
  <c r="O20" i="5" s="1"/>
  <c r="D13" i="5"/>
  <c r="E3" i="5"/>
  <c r="F3" i="5" s="1"/>
  <c r="G3" i="5" s="1"/>
  <c r="H3" i="5" s="1"/>
  <c r="I3" i="5" s="1"/>
  <c r="G4" i="5"/>
  <c r="D88" i="5"/>
  <c r="D8" i="4" s="1"/>
  <c r="D133" i="5"/>
  <c r="C148" i="5"/>
  <c r="C118" i="5"/>
  <c r="C103" i="5"/>
  <c r="E103" i="5"/>
  <c r="E9" i="4" s="1"/>
  <c r="D118" i="5"/>
  <c r="D10" i="4" s="1"/>
  <c r="D103" i="5"/>
  <c r="D9" i="4" s="1"/>
  <c r="D73" i="5"/>
  <c r="C88" i="5"/>
  <c r="C58" i="5"/>
  <c r="C43" i="5"/>
  <c r="E43" i="5"/>
  <c r="D58" i="5"/>
  <c r="D6" i="4" s="1"/>
  <c r="D43" i="5"/>
  <c r="C28" i="5"/>
  <c r="D89" i="5" l="1"/>
  <c r="D29" i="5"/>
  <c r="D44" i="5"/>
  <c r="D5" i="4"/>
  <c r="C10" i="6"/>
  <c r="C10" i="7"/>
  <c r="C6" i="6"/>
  <c r="C6" i="7"/>
  <c r="D9" i="6"/>
  <c r="D134" i="5"/>
  <c r="D11" i="4"/>
  <c r="E13" i="5"/>
  <c r="E3" i="4" s="1"/>
  <c r="D3" i="4"/>
  <c r="D14" i="5"/>
  <c r="E44" i="5"/>
  <c r="E45" i="5" s="1"/>
  <c r="E5" i="4"/>
  <c r="D74" i="5"/>
  <c r="D7" i="4"/>
  <c r="C9" i="7"/>
  <c r="C9" i="6"/>
  <c r="C8" i="6"/>
  <c r="C8" i="7"/>
  <c r="F13" i="5"/>
  <c r="F3" i="4" s="1"/>
  <c r="C4" i="6"/>
  <c r="C4" i="7"/>
  <c r="H4" i="5"/>
  <c r="G13" i="5"/>
  <c r="G3" i="4" s="1"/>
  <c r="D119" i="5"/>
  <c r="D104" i="5"/>
  <c r="D59" i="5"/>
  <c r="F148" i="5"/>
  <c r="F12" i="4" s="1"/>
  <c r="D148" i="5"/>
  <c r="E148" i="5"/>
  <c r="E12" i="4" s="1"/>
  <c r="E133" i="5"/>
  <c r="E118" i="5"/>
  <c r="E104" i="5"/>
  <c r="F103" i="5"/>
  <c r="E88" i="5"/>
  <c r="E73" i="5"/>
  <c r="E58" i="5"/>
  <c r="F43" i="5"/>
  <c r="E28" i="5"/>
  <c r="J3" i="5"/>
  <c r="E12" i="6" l="1"/>
  <c r="E14" i="5"/>
  <c r="E15" i="5" s="1"/>
  <c r="E3" i="6"/>
  <c r="E29" i="5"/>
  <c r="E30" i="5" s="1"/>
  <c r="E4" i="4"/>
  <c r="D4" i="6" s="1"/>
  <c r="D4" i="7" s="1"/>
  <c r="E89" i="5"/>
  <c r="E90" i="5" s="1"/>
  <c r="E8" i="4"/>
  <c r="D8" i="6" s="1"/>
  <c r="D8" i="7" s="1"/>
  <c r="E134" i="5"/>
  <c r="E135" i="5" s="1"/>
  <c r="E11" i="4"/>
  <c r="D11" i="6" s="1"/>
  <c r="F14" i="5"/>
  <c r="D9" i="7"/>
  <c r="C7" i="6"/>
  <c r="C7" i="7"/>
  <c r="E74" i="5"/>
  <c r="E75" i="5" s="1"/>
  <c r="E7" i="4"/>
  <c r="D7" i="6" s="1"/>
  <c r="E119" i="5"/>
  <c r="E120" i="5" s="1"/>
  <c r="E10" i="4"/>
  <c r="D10" i="6" s="1"/>
  <c r="D10" i="7" s="1"/>
  <c r="F44" i="5"/>
  <c r="F45" i="5" s="1"/>
  <c r="F5" i="4"/>
  <c r="E5" i="6" s="1"/>
  <c r="F104" i="5"/>
  <c r="F9" i="4"/>
  <c r="E9" i="6" s="1"/>
  <c r="F3" i="6"/>
  <c r="C3" i="6"/>
  <c r="C3" i="7"/>
  <c r="C11" i="7"/>
  <c r="C11" i="6"/>
  <c r="C5" i="6"/>
  <c r="C5" i="7"/>
  <c r="E59" i="5"/>
  <c r="E60" i="5" s="1"/>
  <c r="E6" i="4"/>
  <c r="D6" i="6" s="1"/>
  <c r="D6" i="7" s="1"/>
  <c r="D149" i="5"/>
  <c r="D12" i="4"/>
  <c r="D12" i="6" s="1"/>
  <c r="D5" i="6"/>
  <c r="D3" i="6"/>
  <c r="E105" i="5"/>
  <c r="G14" i="5"/>
  <c r="I4" i="5"/>
  <c r="H13" i="5"/>
  <c r="H3" i="4" s="1"/>
  <c r="G3" i="6" s="1"/>
  <c r="G148" i="5"/>
  <c r="E149" i="5"/>
  <c r="F133" i="5"/>
  <c r="F149" i="5"/>
  <c r="G103" i="5"/>
  <c r="F118" i="5"/>
  <c r="F73" i="5"/>
  <c r="F88" i="5"/>
  <c r="G43" i="5"/>
  <c r="F58" i="5"/>
  <c r="F28" i="5"/>
  <c r="K3" i="5"/>
  <c r="E150" i="5" l="1"/>
  <c r="F150" i="5" s="1"/>
  <c r="F105" i="5"/>
  <c r="F15" i="5"/>
  <c r="G15" i="5" s="1"/>
  <c r="D3" i="7"/>
  <c r="E3" i="7" s="1"/>
  <c r="F3" i="7" s="1"/>
  <c r="G3" i="7" s="1"/>
  <c r="F59" i="5"/>
  <c r="F60" i="5" s="1"/>
  <c r="F6" i="4"/>
  <c r="E6" i="6" s="1"/>
  <c r="E6" i="7" s="1"/>
  <c r="G44" i="5"/>
  <c r="G45" i="5" s="1"/>
  <c r="G5" i="4"/>
  <c r="F5" i="6" s="1"/>
  <c r="G104" i="5"/>
  <c r="G9" i="4"/>
  <c r="F9" i="6" s="1"/>
  <c r="G149" i="5"/>
  <c r="G12" i="4"/>
  <c r="F12" i="6" s="1"/>
  <c r="D7" i="7"/>
  <c r="F119" i="5"/>
  <c r="F120" i="5" s="1"/>
  <c r="F10" i="4"/>
  <c r="E10" i="6" s="1"/>
  <c r="E10" i="7" s="1"/>
  <c r="F89" i="5"/>
  <c r="F90" i="5" s="1"/>
  <c r="F8" i="4"/>
  <c r="E8" i="6" s="1"/>
  <c r="E8" i="7" s="1"/>
  <c r="F29" i="5"/>
  <c r="F30" i="5" s="1"/>
  <c r="F4" i="4"/>
  <c r="E4" i="6" s="1"/>
  <c r="E4" i="7" s="1"/>
  <c r="F74" i="5"/>
  <c r="F75" i="5" s="1"/>
  <c r="F7" i="4"/>
  <c r="E7" i="6" s="1"/>
  <c r="F134" i="5"/>
  <c r="F135" i="5" s="1"/>
  <c r="F11" i="4"/>
  <c r="E11" i="6" s="1"/>
  <c r="C12" i="6"/>
  <c r="C12" i="7"/>
  <c r="D12" i="7" s="1"/>
  <c r="E12" i="7" s="1"/>
  <c r="D5" i="7"/>
  <c r="E5" i="7" s="1"/>
  <c r="D11" i="7"/>
  <c r="E9" i="7"/>
  <c r="J4" i="5"/>
  <c r="I13" i="5"/>
  <c r="I3" i="4" s="1"/>
  <c r="H3" i="6" s="1"/>
  <c r="H14" i="5"/>
  <c r="G133" i="5"/>
  <c r="H148" i="5"/>
  <c r="G118" i="5"/>
  <c r="H103" i="5"/>
  <c r="G88" i="5"/>
  <c r="G73" i="5"/>
  <c r="G58" i="5"/>
  <c r="H43" i="5"/>
  <c r="G28" i="5"/>
  <c r="L3" i="5"/>
  <c r="G150" i="5" l="1"/>
  <c r="G105" i="5"/>
  <c r="E11" i="7"/>
  <c r="H15" i="5"/>
  <c r="F5" i="7"/>
  <c r="E7" i="7"/>
  <c r="H149" i="5"/>
  <c r="H12" i="4"/>
  <c r="G12" i="6" s="1"/>
  <c r="G29" i="5"/>
  <c r="G30" i="5" s="1"/>
  <c r="G4" i="4"/>
  <c r="F4" i="6" s="1"/>
  <c r="F4" i="7" s="1"/>
  <c r="G89" i="5"/>
  <c r="G90" i="5" s="1"/>
  <c r="G8" i="4"/>
  <c r="F8" i="6" s="1"/>
  <c r="F8" i="7" s="1"/>
  <c r="G134" i="5"/>
  <c r="G135" i="5" s="1"/>
  <c r="G11" i="4"/>
  <c r="F11" i="6" s="1"/>
  <c r="F12" i="7"/>
  <c r="G74" i="5"/>
  <c r="G75" i="5" s="1"/>
  <c r="G7" i="4"/>
  <c r="F7" i="6" s="1"/>
  <c r="H44" i="5"/>
  <c r="H45" i="5" s="1"/>
  <c r="H5" i="4"/>
  <c r="G5" i="6" s="1"/>
  <c r="H104" i="5"/>
  <c r="H9" i="4"/>
  <c r="G9" i="6" s="1"/>
  <c r="H3" i="7"/>
  <c r="G59" i="5"/>
  <c r="G60" i="5" s="1"/>
  <c r="G6" i="4"/>
  <c r="F6" i="6" s="1"/>
  <c r="F6" i="7" s="1"/>
  <c r="G119" i="5"/>
  <c r="G120" i="5" s="1"/>
  <c r="G10" i="4"/>
  <c r="F10" i="6" s="1"/>
  <c r="F10" i="7" s="1"/>
  <c r="F9" i="7"/>
  <c r="I14" i="5"/>
  <c r="K4" i="5"/>
  <c r="J13" i="5"/>
  <c r="J3" i="4" s="1"/>
  <c r="I3" i="6" s="1"/>
  <c r="I148" i="5"/>
  <c r="H133" i="5"/>
  <c r="I103" i="5"/>
  <c r="H118" i="5"/>
  <c r="H73" i="5"/>
  <c r="H88" i="5"/>
  <c r="I43" i="5"/>
  <c r="H58" i="5"/>
  <c r="H28" i="5"/>
  <c r="M3" i="5"/>
  <c r="G5" i="7" l="1"/>
  <c r="H150" i="5"/>
  <c r="F11" i="7"/>
  <c r="H105" i="5"/>
  <c r="I15" i="5"/>
  <c r="G12" i="7"/>
  <c r="F7" i="7"/>
  <c r="I44" i="5"/>
  <c r="I45" i="5" s="1"/>
  <c r="I5" i="4"/>
  <c r="H5" i="6" s="1"/>
  <c r="I104" i="5"/>
  <c r="I9" i="4"/>
  <c r="H9" i="6" s="1"/>
  <c r="H29" i="5"/>
  <c r="H30" i="5" s="1"/>
  <c r="H4" i="4"/>
  <c r="G4" i="6" s="1"/>
  <c r="G4" i="7" s="1"/>
  <c r="H74" i="5"/>
  <c r="H75" i="5" s="1"/>
  <c r="H7" i="4"/>
  <c r="G7" i="6" s="1"/>
  <c r="I149" i="5"/>
  <c r="I150" i="5" s="1"/>
  <c r="I12" i="4"/>
  <c r="H12" i="6" s="1"/>
  <c r="I3" i="7"/>
  <c r="H59" i="5"/>
  <c r="H60" i="5" s="1"/>
  <c r="H6" i="4"/>
  <c r="G6" i="6" s="1"/>
  <c r="G6" i="7" s="1"/>
  <c r="H119" i="5"/>
  <c r="H120" i="5" s="1"/>
  <c r="H10" i="4"/>
  <c r="G10" i="6" s="1"/>
  <c r="G10" i="7" s="1"/>
  <c r="H89" i="5"/>
  <c r="H90" i="5" s="1"/>
  <c r="H8" i="4"/>
  <c r="G8" i="6" s="1"/>
  <c r="G8" i="7" s="1"/>
  <c r="H134" i="5"/>
  <c r="H135" i="5" s="1"/>
  <c r="H11" i="4"/>
  <c r="G11" i="6" s="1"/>
  <c r="G9" i="7"/>
  <c r="L4" i="5"/>
  <c r="K13" i="5"/>
  <c r="K3" i="4" s="1"/>
  <c r="J3" i="6" s="1"/>
  <c r="J14" i="5"/>
  <c r="J148" i="5"/>
  <c r="I133" i="5"/>
  <c r="I118" i="5"/>
  <c r="J103" i="5"/>
  <c r="I88" i="5"/>
  <c r="I73" i="5"/>
  <c r="I58" i="5"/>
  <c r="J43" i="5"/>
  <c r="I28" i="5"/>
  <c r="N3" i="5"/>
  <c r="H12" i="7" l="1"/>
  <c r="H5" i="7"/>
  <c r="G11" i="7"/>
  <c r="I105" i="5"/>
  <c r="J15" i="5"/>
  <c r="G7" i="7"/>
  <c r="J44" i="5"/>
  <c r="J45" i="5" s="1"/>
  <c r="J5" i="4"/>
  <c r="I5" i="6" s="1"/>
  <c r="I74" i="5"/>
  <c r="I75" i="5" s="1"/>
  <c r="I7" i="4"/>
  <c r="H7" i="6" s="1"/>
  <c r="I134" i="5"/>
  <c r="I135" i="5" s="1"/>
  <c r="I11" i="4"/>
  <c r="H11" i="6" s="1"/>
  <c r="I29" i="5"/>
  <c r="I30" i="5" s="1"/>
  <c r="I4" i="4"/>
  <c r="H4" i="6" s="1"/>
  <c r="H4" i="7" s="1"/>
  <c r="I89" i="5"/>
  <c r="I90" i="5" s="1"/>
  <c r="I8" i="4"/>
  <c r="H8" i="6" s="1"/>
  <c r="H8" i="7" s="1"/>
  <c r="J149" i="5"/>
  <c r="J150" i="5" s="1"/>
  <c r="J12" i="4"/>
  <c r="I12" i="6" s="1"/>
  <c r="H9" i="7"/>
  <c r="J104" i="5"/>
  <c r="J105" i="5" s="1"/>
  <c r="J9" i="4"/>
  <c r="I9" i="6" s="1"/>
  <c r="I59" i="5"/>
  <c r="I60" i="5" s="1"/>
  <c r="I6" i="4"/>
  <c r="H6" i="6" s="1"/>
  <c r="H6" i="7" s="1"/>
  <c r="I119" i="5"/>
  <c r="I120" i="5" s="1"/>
  <c r="I10" i="4"/>
  <c r="H10" i="6" s="1"/>
  <c r="H10" i="7" s="1"/>
  <c r="J3" i="7"/>
  <c r="K14" i="5"/>
  <c r="M4" i="5"/>
  <c r="L13" i="5"/>
  <c r="L3" i="4" s="1"/>
  <c r="K3" i="6" s="1"/>
  <c r="J133" i="5"/>
  <c r="K148" i="5"/>
  <c r="K103" i="5"/>
  <c r="J118" i="5"/>
  <c r="J73" i="5"/>
  <c r="J88" i="5"/>
  <c r="K43" i="5"/>
  <c r="J58" i="5"/>
  <c r="J28" i="5"/>
  <c r="O3" i="5"/>
  <c r="K15" i="5" l="1"/>
  <c r="I12" i="7"/>
  <c r="H7" i="7"/>
  <c r="I5" i="7"/>
  <c r="H11" i="7"/>
  <c r="I9" i="7"/>
  <c r="J59" i="5"/>
  <c r="J60" i="5" s="1"/>
  <c r="J6" i="4"/>
  <c r="I6" i="6" s="1"/>
  <c r="I6" i="7" s="1"/>
  <c r="J89" i="5"/>
  <c r="J90" i="5" s="1"/>
  <c r="J8" i="4"/>
  <c r="I8" i="6" s="1"/>
  <c r="I8" i="7" s="1"/>
  <c r="K149" i="5"/>
  <c r="K150" i="5" s="1"/>
  <c r="K12" i="4"/>
  <c r="J12" i="6" s="1"/>
  <c r="J12" i="7" s="1"/>
  <c r="J29" i="5"/>
  <c r="J30" i="5" s="1"/>
  <c r="J4" i="4"/>
  <c r="I4" i="6" s="1"/>
  <c r="I4" i="7" s="1"/>
  <c r="J74" i="5"/>
  <c r="J75" i="5" s="1"/>
  <c r="J7" i="4"/>
  <c r="I7" i="6" s="1"/>
  <c r="J134" i="5"/>
  <c r="J135" i="5" s="1"/>
  <c r="J11" i="4"/>
  <c r="I11" i="6" s="1"/>
  <c r="J119" i="5"/>
  <c r="J120" i="5" s="1"/>
  <c r="J10" i="4"/>
  <c r="I10" i="6" s="1"/>
  <c r="I10" i="7" s="1"/>
  <c r="K44" i="5"/>
  <c r="K45" i="5" s="1"/>
  <c r="K5" i="4"/>
  <c r="J5" i="6" s="1"/>
  <c r="K104" i="5"/>
  <c r="K105" i="5" s="1"/>
  <c r="K9" i="4"/>
  <c r="J9" i="6" s="1"/>
  <c r="K3" i="7"/>
  <c r="N4" i="5"/>
  <c r="M13" i="5"/>
  <c r="M3" i="4" s="1"/>
  <c r="L3" i="6" s="1"/>
  <c r="L14" i="5"/>
  <c r="L15" i="5" s="1"/>
  <c r="K133" i="5"/>
  <c r="L148" i="5"/>
  <c r="L103" i="5"/>
  <c r="K118" i="5"/>
  <c r="K88" i="5"/>
  <c r="K73" i="5"/>
  <c r="K58" i="5"/>
  <c r="L43" i="5"/>
  <c r="K28" i="5"/>
  <c r="J5" i="7" l="1"/>
  <c r="I11" i="7"/>
  <c r="I7" i="7"/>
  <c r="J9" i="7"/>
  <c r="L3" i="7"/>
  <c r="K29" i="5"/>
  <c r="K30" i="5" s="1"/>
  <c r="K4" i="4"/>
  <c r="J4" i="6" s="1"/>
  <c r="J4" i="7" s="1"/>
  <c r="K134" i="5"/>
  <c r="K135" i="5" s="1"/>
  <c r="K11" i="4"/>
  <c r="J11" i="6" s="1"/>
  <c r="J11" i="7" s="1"/>
  <c r="K59" i="5"/>
  <c r="K60" i="5" s="1"/>
  <c r="K6" i="4"/>
  <c r="J6" i="6" s="1"/>
  <c r="J6" i="7" s="1"/>
  <c r="L104" i="5"/>
  <c r="L105" i="5" s="1"/>
  <c r="L9" i="4"/>
  <c r="K9" i="6" s="1"/>
  <c r="K74" i="5"/>
  <c r="K75" i="5" s="1"/>
  <c r="K7" i="4"/>
  <c r="J7" i="6" s="1"/>
  <c r="J7" i="7" s="1"/>
  <c r="L149" i="5"/>
  <c r="L150" i="5" s="1"/>
  <c r="L12" i="4"/>
  <c r="K12" i="6" s="1"/>
  <c r="K12" i="7" s="1"/>
  <c r="K89" i="5"/>
  <c r="K90" i="5" s="1"/>
  <c r="K8" i="4"/>
  <c r="J8" i="6" s="1"/>
  <c r="J8" i="7" s="1"/>
  <c r="L44" i="5"/>
  <c r="L45" i="5" s="1"/>
  <c r="L5" i="4"/>
  <c r="K5" i="6" s="1"/>
  <c r="K5" i="7" s="1"/>
  <c r="K119" i="5"/>
  <c r="K120" i="5" s="1"/>
  <c r="K10" i="4"/>
  <c r="J10" i="6" s="1"/>
  <c r="J10" i="7" s="1"/>
  <c r="M14" i="5"/>
  <c r="M15" i="5" s="1"/>
  <c r="O4" i="5"/>
  <c r="O13" i="5" s="1"/>
  <c r="O3" i="4" s="1"/>
  <c r="N13" i="5"/>
  <c r="N3" i="4" s="1"/>
  <c r="M3" i="6" s="1"/>
  <c r="M148" i="5"/>
  <c r="L133" i="5"/>
  <c r="L118" i="5"/>
  <c r="M103" i="5"/>
  <c r="L73" i="5"/>
  <c r="L88" i="5"/>
  <c r="M43" i="5"/>
  <c r="L58" i="5"/>
  <c r="L28" i="5"/>
  <c r="K9" i="7" l="1"/>
  <c r="M3" i="7"/>
  <c r="N3" i="6"/>
  <c r="L89" i="5"/>
  <c r="L90" i="5" s="1"/>
  <c r="L8" i="4"/>
  <c r="K8" i="6" s="1"/>
  <c r="K8" i="7" s="1"/>
  <c r="L29" i="5"/>
  <c r="L30" i="5" s="1"/>
  <c r="L4" i="4"/>
  <c r="K4" i="6" s="1"/>
  <c r="K4" i="7" s="1"/>
  <c r="L74" i="5"/>
  <c r="L75" i="5" s="1"/>
  <c r="L7" i="4"/>
  <c r="K7" i="6" s="1"/>
  <c r="K7" i="7" s="1"/>
  <c r="M149" i="5"/>
  <c r="M150" i="5" s="1"/>
  <c r="M12" i="4"/>
  <c r="L12" i="6" s="1"/>
  <c r="L12" i="7" s="1"/>
  <c r="L134" i="5"/>
  <c r="L135" i="5" s="1"/>
  <c r="L11" i="4"/>
  <c r="K11" i="6" s="1"/>
  <c r="K11" i="7" s="1"/>
  <c r="L59" i="5"/>
  <c r="L60" i="5" s="1"/>
  <c r="L6" i="4"/>
  <c r="K6" i="6" s="1"/>
  <c r="K6" i="7" s="1"/>
  <c r="M104" i="5"/>
  <c r="M105" i="5" s="1"/>
  <c r="M9" i="4"/>
  <c r="L9" i="6" s="1"/>
  <c r="M44" i="5"/>
  <c r="M45" i="5" s="1"/>
  <c r="M5" i="4"/>
  <c r="L5" i="6" s="1"/>
  <c r="L5" i="7" s="1"/>
  <c r="L119" i="5"/>
  <c r="L120" i="5" s="1"/>
  <c r="L10" i="4"/>
  <c r="K10" i="6" s="1"/>
  <c r="K10" i="7" s="1"/>
  <c r="O14" i="5"/>
  <c r="N14" i="5"/>
  <c r="N15" i="5" s="1"/>
  <c r="O15" i="5" s="1"/>
  <c r="M133" i="5"/>
  <c r="N148" i="5"/>
  <c r="O148" i="5"/>
  <c r="O12" i="4" s="1"/>
  <c r="O103" i="5"/>
  <c r="O9" i="4" s="1"/>
  <c r="N103" i="5"/>
  <c r="M118" i="5"/>
  <c r="M88" i="5"/>
  <c r="M73" i="5"/>
  <c r="M58" i="5"/>
  <c r="O43" i="5"/>
  <c r="O5" i="4" s="1"/>
  <c r="N43" i="5"/>
  <c r="M28" i="5"/>
  <c r="L9" i="7" l="1"/>
  <c r="N3" i="7"/>
  <c r="M119" i="5"/>
  <c r="M120" i="5" s="1"/>
  <c r="M10" i="4"/>
  <c r="L10" i="6" s="1"/>
  <c r="L10" i="7" s="1"/>
  <c r="N149" i="5"/>
  <c r="N150" i="5" s="1"/>
  <c r="N12" i="4"/>
  <c r="M12" i="6" s="1"/>
  <c r="M12" i="7" s="1"/>
  <c r="M59" i="5"/>
  <c r="M60" i="5" s="1"/>
  <c r="M6" i="4"/>
  <c r="L6" i="6" s="1"/>
  <c r="L6" i="7" s="1"/>
  <c r="N104" i="5"/>
  <c r="N105" i="5" s="1"/>
  <c r="N9" i="4"/>
  <c r="M9" i="6" s="1"/>
  <c r="M134" i="5"/>
  <c r="M135" i="5" s="1"/>
  <c r="M11" i="4"/>
  <c r="L11" i="6" s="1"/>
  <c r="L11" i="7" s="1"/>
  <c r="M29" i="5"/>
  <c r="M30" i="5" s="1"/>
  <c r="M4" i="4"/>
  <c r="L4" i="6" s="1"/>
  <c r="L4" i="7" s="1"/>
  <c r="M74" i="5"/>
  <c r="M75" i="5" s="1"/>
  <c r="M7" i="4"/>
  <c r="L7" i="6" s="1"/>
  <c r="L7" i="7" s="1"/>
  <c r="N44" i="5"/>
  <c r="N45" i="5" s="1"/>
  <c r="N5" i="4"/>
  <c r="M5" i="6" s="1"/>
  <c r="M5" i="7" s="1"/>
  <c r="M89" i="5"/>
  <c r="M90" i="5" s="1"/>
  <c r="M8" i="4"/>
  <c r="L8" i="6" s="1"/>
  <c r="L8" i="7" s="1"/>
  <c r="O104" i="5"/>
  <c r="O149" i="5"/>
  <c r="O133" i="5"/>
  <c r="O11" i="4" s="1"/>
  <c r="N133" i="5"/>
  <c r="N118" i="5"/>
  <c r="O118" i="5"/>
  <c r="O10" i="4" s="1"/>
  <c r="N88" i="5"/>
  <c r="O88" i="5"/>
  <c r="O73" i="5"/>
  <c r="O7" i="4" s="1"/>
  <c r="N73" i="5"/>
  <c r="O44" i="5"/>
  <c r="N58" i="5"/>
  <c r="O58" i="5"/>
  <c r="O6" i="4" s="1"/>
  <c r="O28" i="5"/>
  <c r="O4" i="4" s="1"/>
  <c r="N28" i="5"/>
  <c r="M9" i="7" l="1"/>
  <c r="O105" i="5"/>
  <c r="O45" i="5"/>
  <c r="N12" i="6"/>
  <c r="N12" i="7" s="1"/>
  <c r="O150" i="5"/>
  <c r="N9" i="6"/>
  <c r="N5" i="6"/>
  <c r="N5" i="7" s="1"/>
  <c r="N29" i="5"/>
  <c r="N30" i="5" s="1"/>
  <c r="N4" i="4"/>
  <c r="M4" i="6" s="1"/>
  <c r="M4" i="7" s="1"/>
  <c r="N89" i="5"/>
  <c r="N90" i="5" s="1"/>
  <c r="N8" i="4"/>
  <c r="M8" i="6" s="1"/>
  <c r="M8" i="7" s="1"/>
  <c r="N74" i="5"/>
  <c r="N75" i="5" s="1"/>
  <c r="N7" i="4"/>
  <c r="M7" i="6" s="1"/>
  <c r="M7" i="7" s="1"/>
  <c r="N119" i="5"/>
  <c r="N120" i="5" s="1"/>
  <c r="N10" i="4"/>
  <c r="M10" i="6" s="1"/>
  <c r="M10" i="7" s="1"/>
  <c r="N59" i="5"/>
  <c r="N60" i="5" s="1"/>
  <c r="N6" i="4"/>
  <c r="M6" i="6" s="1"/>
  <c r="M6" i="7" s="1"/>
  <c r="O89" i="5"/>
  <c r="O8" i="4"/>
  <c r="N134" i="5"/>
  <c r="N135" i="5" s="1"/>
  <c r="N11" i="4"/>
  <c r="M11" i="6" s="1"/>
  <c r="M11" i="7" s="1"/>
  <c r="O119" i="5"/>
  <c r="O74" i="5"/>
  <c r="O59" i="5"/>
  <c r="O134" i="5"/>
  <c r="O29" i="5"/>
  <c r="N9" i="7" l="1"/>
  <c r="O90" i="5"/>
  <c r="O75" i="5"/>
  <c r="O30" i="5"/>
  <c r="O120" i="5"/>
  <c r="N8" i="6"/>
  <c r="N8" i="7" s="1"/>
  <c r="N7" i="6"/>
  <c r="N7" i="7" s="1"/>
  <c r="O60" i="5"/>
  <c r="O135" i="5"/>
  <c r="N10" i="6"/>
  <c r="N10" i="7" s="1"/>
  <c r="N6" i="6"/>
  <c r="N6" i="7" s="1"/>
  <c r="N4" i="6"/>
  <c r="N4" i="7" s="1"/>
  <c r="N11" i="6"/>
  <c r="N11" i="7" s="1"/>
</calcChain>
</file>

<file path=xl/sharedStrings.xml><?xml version="1.0" encoding="utf-8"?>
<sst xmlns="http://schemas.openxmlformats.org/spreadsheetml/2006/main" count="345" uniqueCount="38">
  <si>
    <t>Tesouro Direto - IPCA 2024</t>
  </si>
  <si>
    <t>Tesouro Direto - IPCA 2045</t>
  </si>
  <si>
    <t>Tesouro Direto Prefixado 2021</t>
  </si>
  <si>
    <t>Tesouro Direto Prefixado 2025</t>
  </si>
  <si>
    <t>Tesouro Direto Selic 2023</t>
  </si>
  <si>
    <t>Caderneta de Poupança</t>
  </si>
  <si>
    <t>Índice Bovespa</t>
  </si>
  <si>
    <t>Índice Fundos Imobiliários</t>
  </si>
  <si>
    <t>Índice de Dividendos</t>
  </si>
  <si>
    <t>Índice Small Caps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</si>
  <si>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</si>
  <si>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</si>
  <si>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</si>
  <si>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</si>
  <si>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</si>
  <si>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</si>
  <si>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</si>
  <si>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</si>
  <si>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</si>
  <si>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</si>
  <si>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</si>
  <si>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</si>
  <si>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0</t>
  </si>
  <si>
    <t>Carteira</t>
  </si>
  <si>
    <t>Rentabilidade Mensal</t>
  </si>
  <si>
    <t>Rentabilidade Acumulada</t>
  </si>
  <si>
    <t>Participante</t>
  </si>
  <si>
    <t>n</t>
  </si>
  <si>
    <t>Fulano 1</t>
  </si>
  <si>
    <t>Fulano 2</t>
  </si>
  <si>
    <t>Fulano 3</t>
  </si>
  <si>
    <t>Fulano 4</t>
  </si>
  <si>
    <t>Fulano 5</t>
  </si>
  <si>
    <t>Fulano 6</t>
  </si>
  <si>
    <t>Fulano 7</t>
  </si>
  <si>
    <t>Fulano 8</t>
  </si>
  <si>
    <t>Fulano 9</t>
  </si>
  <si>
    <t>Fulano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</si>
</sst>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/>
    <xf numFmtId="0" fontId="0" fillId="0" borderId="1" xfId="0" applyFill="1" applyBorder="1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/>
    <xf numFmtId="10" fontId="0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showGridLines="0" tabSelected="1" workbookViewId="0">
      <selection activeCell="I17" sqref="I17"/>
    </sheetView>
  </sheetViews>
  <sheetFormatPr defaultRowHeight="15" x14ac:dyDescent="0.25"/>
  <cols>
    <col min="1" max="1" width="28.140625" bestFit="1" customWidth="1"/>
    <col min="2" max="7" width="8.85546875" style="1" customWidth="1"/>
    <col min="8" max="11" width="8.85546875" customWidth="1"/>
  </cols>
  <sheetData>
    <row r="2" spans="1:11" s="6" customFormat="1" ht="11.25" x14ac:dyDescent="0.2">
      <c r="B2" s="7" t="s">
        <v>28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36</v>
      </c>
      <c r="K2" s="7" t="s">
        <v>37</v>
      </c>
    </row>
    <row r="3" spans="1:11" x14ac:dyDescent="0.25">
      <c r="A3" s="5" t="s">
        <v>5</v>
      </c>
      <c r="B3" s="3"/>
      <c r="C3" s="3"/>
      <c r="D3" s="3"/>
      <c r="E3" s="3"/>
      <c r="F3" s="3">
        <v>0.08</v>
      </c>
      <c r="G3" s="8"/>
      <c r="H3" s="9">
        <v>0.02</v>
      </c>
      <c r="I3" s="9"/>
      <c r="J3" s="10">
        <v>0.2</v>
      </c>
      <c r="K3" s="10"/>
    </row>
    <row r="4" spans="1:11" x14ac:dyDescent="0.25">
      <c r="A4" s="5" t="s">
        <v>0</v>
      </c>
      <c r="B4" s="3">
        <v>0.25</v>
      </c>
      <c r="C4" s="3">
        <v>0.1</v>
      </c>
      <c r="D4" s="3"/>
      <c r="E4" s="3">
        <v>0.05</v>
      </c>
      <c r="F4" s="3">
        <v>0.08</v>
      </c>
      <c r="G4" s="8"/>
      <c r="H4" s="9">
        <v>0.05</v>
      </c>
      <c r="I4" s="9">
        <v>0.25</v>
      </c>
      <c r="J4" s="10"/>
      <c r="K4" s="10">
        <v>0.05</v>
      </c>
    </row>
    <row r="5" spans="1:11" x14ac:dyDescent="0.25">
      <c r="A5" s="5" t="s">
        <v>1</v>
      </c>
      <c r="B5" s="3"/>
      <c r="C5" s="3">
        <v>0.1</v>
      </c>
      <c r="D5" s="3"/>
      <c r="E5" s="3">
        <v>0.05</v>
      </c>
      <c r="F5" s="3">
        <v>0.08</v>
      </c>
      <c r="G5" s="8"/>
      <c r="H5" s="9">
        <v>0.04</v>
      </c>
      <c r="I5" s="9">
        <v>0.25</v>
      </c>
      <c r="J5" s="10">
        <v>0.2</v>
      </c>
      <c r="K5" s="10">
        <v>0.02</v>
      </c>
    </row>
    <row r="6" spans="1:11" x14ac:dyDescent="0.25">
      <c r="A6" s="5" t="s">
        <v>2</v>
      </c>
      <c r="B6" s="3">
        <v>0.25</v>
      </c>
      <c r="C6" s="3">
        <v>0.1</v>
      </c>
      <c r="D6" s="3"/>
      <c r="E6" s="3">
        <v>0.05</v>
      </c>
      <c r="F6" s="3">
        <v>0.08</v>
      </c>
      <c r="G6" s="8"/>
      <c r="H6" s="9">
        <v>0.02</v>
      </c>
      <c r="I6" s="9">
        <v>0.5</v>
      </c>
      <c r="J6" s="10"/>
      <c r="K6" s="10">
        <v>0.01</v>
      </c>
    </row>
    <row r="7" spans="1:11" x14ac:dyDescent="0.25">
      <c r="A7" s="5" t="s">
        <v>3</v>
      </c>
      <c r="B7" s="3"/>
      <c r="C7" s="3">
        <v>0.1</v>
      </c>
      <c r="D7" s="3"/>
      <c r="E7" s="3">
        <v>0.05</v>
      </c>
      <c r="F7" s="3">
        <v>0.08</v>
      </c>
      <c r="G7" s="8"/>
      <c r="H7" s="9"/>
      <c r="I7" s="9"/>
      <c r="J7" s="10">
        <v>0.2</v>
      </c>
      <c r="K7" s="10">
        <v>0.4</v>
      </c>
    </row>
    <row r="8" spans="1:11" x14ac:dyDescent="0.25">
      <c r="A8" s="5" t="s">
        <v>4</v>
      </c>
      <c r="B8" s="3">
        <v>0.25</v>
      </c>
      <c r="C8" s="3">
        <v>0.1</v>
      </c>
      <c r="D8" s="3">
        <v>0.2</v>
      </c>
      <c r="E8" s="3">
        <v>0.05</v>
      </c>
      <c r="F8" s="3">
        <v>0.08</v>
      </c>
      <c r="G8" s="8"/>
      <c r="H8" s="9"/>
      <c r="I8" s="9"/>
      <c r="J8" s="10"/>
      <c r="K8" s="10">
        <v>0.2</v>
      </c>
    </row>
    <row r="9" spans="1:11" x14ac:dyDescent="0.25">
      <c r="A9" s="5" t="s">
        <v>6</v>
      </c>
      <c r="B9" s="3"/>
      <c r="C9" s="3">
        <v>0.5</v>
      </c>
      <c r="D9" s="3">
        <v>0.2</v>
      </c>
      <c r="E9" s="3">
        <v>0.05</v>
      </c>
      <c r="F9" s="3">
        <v>0.08</v>
      </c>
      <c r="G9" s="8"/>
      <c r="H9" s="9">
        <v>0.33</v>
      </c>
      <c r="I9" s="9"/>
      <c r="J9" s="10">
        <v>0.2</v>
      </c>
      <c r="K9" s="10">
        <v>0.3</v>
      </c>
    </row>
    <row r="10" spans="1:11" x14ac:dyDescent="0.25">
      <c r="A10" s="5" t="s">
        <v>8</v>
      </c>
      <c r="B10" s="3">
        <v>0.25</v>
      </c>
      <c r="C10" s="3"/>
      <c r="D10" s="3">
        <v>0.2</v>
      </c>
      <c r="E10" s="3">
        <v>0.3</v>
      </c>
      <c r="F10" s="3">
        <v>0.08</v>
      </c>
      <c r="G10" s="8">
        <v>0.5</v>
      </c>
      <c r="H10" s="9">
        <v>0.25</v>
      </c>
      <c r="I10" s="9"/>
      <c r="J10" s="10"/>
      <c r="K10" s="10">
        <v>0.02</v>
      </c>
    </row>
    <row r="11" spans="1:11" x14ac:dyDescent="0.25">
      <c r="A11" s="5" t="s">
        <v>7</v>
      </c>
      <c r="B11" s="3"/>
      <c r="C11" s="3"/>
      <c r="D11" s="3">
        <v>0.2</v>
      </c>
      <c r="E11" s="3">
        <v>0.4</v>
      </c>
      <c r="F11" s="3">
        <v>0.08</v>
      </c>
      <c r="G11" s="8"/>
      <c r="H11" s="9">
        <v>0.15</v>
      </c>
      <c r="I11" s="9"/>
      <c r="J11" s="10">
        <v>0.2</v>
      </c>
      <c r="K11" s="10"/>
    </row>
    <row r="12" spans="1:11" x14ac:dyDescent="0.25">
      <c r="A12" s="5" t="s">
        <v>9</v>
      </c>
      <c r="B12" s="3"/>
      <c r="C12" s="3"/>
      <c r="D12" s="3">
        <v>0.2</v>
      </c>
      <c r="E12" s="3"/>
      <c r="F12" s="3">
        <v>0.28000000000000003</v>
      </c>
      <c r="G12" s="8">
        <v>0.5</v>
      </c>
      <c r="H12" s="9">
        <v>0.14000000000000001</v>
      </c>
      <c r="I12" s="9"/>
      <c r="J12" s="10"/>
      <c r="K12" s="10"/>
    </row>
    <row r="13" spans="1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B14" s="11"/>
      <c r="C14" s="11"/>
      <c r="D14" s="12"/>
      <c r="E14" s="2"/>
      <c r="F14" s="2"/>
      <c r="G14"/>
    </row>
    <row r="15" spans="1:11" x14ac:dyDescent="0.25">
      <c r="B15" s="11"/>
      <c r="C15" s="11"/>
      <c r="D15" s="12"/>
    </row>
    <row r="16" spans="1:11" x14ac:dyDescent="0.25">
      <c r="B16" s="11"/>
      <c r="C16" s="11"/>
      <c r="D16" s="12"/>
    </row>
    <row r="17" spans="2:4" x14ac:dyDescent="0.25">
      <c r="B17" s="11"/>
      <c r="C17" s="11"/>
      <c r="D17" s="12"/>
    </row>
    <row r="18" spans="2:4" x14ac:dyDescent="0.25">
      <c r="B18" s="11"/>
      <c r="C18" s="11"/>
      <c r="D18" s="12"/>
    </row>
    <row r="19" spans="2:4" x14ac:dyDescent="0.25">
      <c r="B19" s="11"/>
      <c r="C19" s="11"/>
      <c r="D19" s="12"/>
    </row>
    <row r="20" spans="2:4" x14ac:dyDescent="0.25">
      <c r="B20" s="11"/>
      <c r="C20" s="11"/>
      <c r="D20" s="12"/>
    </row>
    <row r="21" spans="2:4" x14ac:dyDescent="0.25">
      <c r="B21" s="11"/>
      <c r="C21" s="11"/>
      <c r="D21" s="12"/>
    </row>
    <row r="22" spans="2:4" x14ac:dyDescent="0.25">
      <c r="B22" s="11"/>
      <c r="C22" s="11"/>
      <c r="D22" s="12"/>
    </row>
    <row r="23" spans="2:4" x14ac:dyDescent="0.25">
      <c r="B23" s="11"/>
      <c r="C23" s="11"/>
      <c r="D23" s="12"/>
    </row>
    <row r="24" spans="2:4" x14ac:dyDescent="0.25">
      <c r="B24" s="11"/>
      <c r="C24" s="11"/>
      <c r="D24" s="11"/>
    </row>
    <row r="25" spans="2:4" x14ac:dyDescent="0.25">
      <c r="B25" s="11"/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showGridLines="0" workbookViewId="0">
      <selection activeCell="C13" sqref="C13"/>
    </sheetView>
  </sheetViews>
  <sheetFormatPr defaultRowHeight="15" x14ac:dyDescent="0.25"/>
  <cols>
    <col min="2" max="2" width="28.140625" bestFit="1" customWidth="1"/>
    <col min="3" max="8" width="9.140625" style="1"/>
  </cols>
  <sheetData>
    <row r="2" spans="2:14" x14ac:dyDescent="0.25">
      <c r="B2" s="5"/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</row>
    <row r="3" spans="2:14" x14ac:dyDescent="0.25">
      <c r="B3" s="5" t="s">
        <v>5</v>
      </c>
      <c r="C3" s="32">
        <v>3.3E-3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x14ac:dyDescent="0.25">
      <c r="B4" s="5" t="s">
        <v>0</v>
      </c>
      <c r="C4" s="32">
        <v>4.0000000000000001E-3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x14ac:dyDescent="0.25">
      <c r="B5" s="5" t="s">
        <v>1</v>
      </c>
      <c r="C5" s="32">
        <v>5.4999999999999997E-3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25">
      <c r="B6" s="5" t="s">
        <v>2</v>
      </c>
      <c r="C6" s="32">
        <v>8.0000000000000002E-3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x14ac:dyDescent="0.25">
      <c r="B7" s="5" t="s">
        <v>3</v>
      </c>
      <c r="C7" s="32">
        <v>9.4999999999999998E-3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x14ac:dyDescent="0.25">
      <c r="B8" s="5" t="s">
        <v>4</v>
      </c>
      <c r="C8" s="32">
        <v>6.4999999999999997E-3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5">
      <c r="B9" s="5" t="s">
        <v>6</v>
      </c>
      <c r="C9" s="32">
        <v>-0.01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5">
      <c r="B10" s="5" t="s">
        <v>8</v>
      </c>
      <c r="C10" s="32">
        <v>0.02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14" x14ac:dyDescent="0.25">
      <c r="B11" s="5" t="s">
        <v>7</v>
      </c>
      <c r="C11" s="32">
        <v>0.03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2:14" x14ac:dyDescent="0.25">
      <c r="B12" s="5" t="s">
        <v>9</v>
      </c>
      <c r="C12" s="32">
        <v>-2.5000000000000001E-2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4" spans="2:14" x14ac:dyDescent="0.25">
      <c r="C14" s="2"/>
      <c r="D14"/>
      <c r="E14"/>
      <c r="F14"/>
      <c r="G14"/>
      <c r="H14"/>
    </row>
  </sheetData>
  <sheetProtection password="C5B1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0"/>
  <sheetViews>
    <sheetView topLeftCell="A136" zoomScale="80" zoomScaleNormal="80" workbookViewId="0">
      <selection activeCell="D156" sqref="D156"/>
    </sheetView>
  </sheetViews>
  <sheetFormatPr defaultRowHeight="15" x14ac:dyDescent="0.25"/>
  <cols>
    <col min="2" max="2" width="28.85546875" customWidth="1"/>
    <col min="3" max="15" width="10.85546875" style="13" customWidth="1"/>
  </cols>
  <sheetData>
    <row r="1" spans="2:15" x14ac:dyDescent="0.25">
      <c r="B1" s="15" t="str">
        <f>Palpites!B2</f>
        <v>Fulano 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x14ac:dyDescent="0.25">
      <c r="B2" s="17"/>
      <c r="C2" s="18" t="s">
        <v>22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</row>
    <row r="3" spans="2:15" x14ac:dyDescent="0.25">
      <c r="B3" s="17" t="s">
        <v>5</v>
      </c>
      <c r="C3" s="19">
        <f>300000*Palpites!B3</f>
        <v>0</v>
      </c>
      <c r="D3" s="20">
        <f>C3*(1+Rentabilidades!C3)</f>
        <v>0</v>
      </c>
      <c r="E3" s="20">
        <f>D3*(1+Rentabilidades!D3)</f>
        <v>0</v>
      </c>
      <c r="F3" s="20">
        <f>E3*(1+Rentabilidades!E3)</f>
        <v>0</v>
      </c>
      <c r="G3" s="20">
        <f>F3*(1+Rentabilidades!F3)</f>
        <v>0</v>
      </c>
      <c r="H3" s="20">
        <f>G3*(1+Rentabilidades!G3)</f>
        <v>0</v>
      </c>
      <c r="I3" s="20">
        <f>H3*(1+Rentabilidades!H3)</f>
        <v>0</v>
      </c>
      <c r="J3" s="20">
        <f>I3*(1+Rentabilidades!I3)</f>
        <v>0</v>
      </c>
      <c r="K3" s="20">
        <f>J3*(1+Rentabilidades!J3)</f>
        <v>0</v>
      </c>
      <c r="L3" s="20">
        <f>K3*(1+Rentabilidades!K3)</f>
        <v>0</v>
      </c>
      <c r="M3" s="20">
        <f>L3*(1+Rentabilidades!L3)</f>
        <v>0</v>
      </c>
      <c r="N3" s="20">
        <f>M3*(1+Rentabilidades!M3)</f>
        <v>0</v>
      </c>
      <c r="O3" s="20">
        <f>N3*(1+Rentabilidades!N3)</f>
        <v>0</v>
      </c>
    </row>
    <row r="4" spans="2:15" x14ac:dyDescent="0.25">
      <c r="B4" s="17" t="s">
        <v>0</v>
      </c>
      <c r="C4" s="19">
        <f>300000*Palpites!B4</f>
        <v>75000</v>
      </c>
      <c r="D4" s="20">
        <f>C4*(1+Rentabilidades!C4)</f>
        <v>75300</v>
      </c>
      <c r="E4" s="20">
        <f>D4*(1+Rentabilidades!D4)</f>
        <v>75300</v>
      </c>
      <c r="F4" s="20">
        <f>E4*(1+Rentabilidades!E4)</f>
        <v>75300</v>
      </c>
      <c r="G4" s="20">
        <f>F4*(1+Rentabilidades!F4)</f>
        <v>75300</v>
      </c>
      <c r="H4" s="20">
        <f>G4*(1+Rentabilidades!G4)</f>
        <v>75300</v>
      </c>
      <c r="I4" s="20">
        <f>H4*(1+Rentabilidades!H4)</f>
        <v>75300</v>
      </c>
      <c r="J4" s="20">
        <f>I4*(1+Rentabilidades!I4)</f>
        <v>75300</v>
      </c>
      <c r="K4" s="20">
        <f>J4*(1+Rentabilidades!J4)</f>
        <v>75300</v>
      </c>
      <c r="L4" s="20">
        <f>K4*(1+Rentabilidades!K4)</f>
        <v>75300</v>
      </c>
      <c r="M4" s="20">
        <f>L4*(1+Rentabilidades!L4)</f>
        <v>75300</v>
      </c>
      <c r="N4" s="20">
        <f>M4*(1+Rentabilidades!M4)</f>
        <v>75300</v>
      </c>
      <c r="O4" s="20">
        <f>N4*(1+Rentabilidades!N4)</f>
        <v>75300</v>
      </c>
    </row>
    <row r="5" spans="2:15" x14ac:dyDescent="0.25">
      <c r="B5" s="17" t="s">
        <v>1</v>
      </c>
      <c r="C5" s="19">
        <f>300000*Palpites!B5</f>
        <v>0</v>
      </c>
      <c r="D5" s="20">
        <f>C5*(1+Rentabilidades!C5)</f>
        <v>0</v>
      </c>
      <c r="E5" s="20">
        <f>D5*(1+Rentabilidades!D5)</f>
        <v>0</v>
      </c>
      <c r="F5" s="20">
        <f>E5*(1+Rentabilidades!E5)</f>
        <v>0</v>
      </c>
      <c r="G5" s="20">
        <f>F5*(1+Rentabilidades!F5)</f>
        <v>0</v>
      </c>
      <c r="H5" s="20">
        <f>G5*(1+Rentabilidades!G5)</f>
        <v>0</v>
      </c>
      <c r="I5" s="20">
        <f>H5*(1+Rentabilidades!H5)</f>
        <v>0</v>
      </c>
      <c r="J5" s="20">
        <f>I5*(1+Rentabilidades!I5)</f>
        <v>0</v>
      </c>
      <c r="K5" s="20">
        <f>J5*(1+Rentabilidades!J5)</f>
        <v>0</v>
      </c>
      <c r="L5" s="20">
        <f>K5*(1+Rentabilidades!K5)</f>
        <v>0</v>
      </c>
      <c r="M5" s="20">
        <f>L5*(1+Rentabilidades!L5)</f>
        <v>0</v>
      </c>
      <c r="N5" s="20">
        <f>M5*(1+Rentabilidades!M5)</f>
        <v>0</v>
      </c>
      <c r="O5" s="20">
        <f>N5*(1+Rentabilidades!N5)</f>
        <v>0</v>
      </c>
    </row>
    <row r="6" spans="2:15" x14ac:dyDescent="0.25">
      <c r="B6" s="17" t="s">
        <v>2</v>
      </c>
      <c r="C6" s="19">
        <f>300000*Palpites!B6</f>
        <v>75000</v>
      </c>
      <c r="D6" s="20">
        <f>C6*(1+Rentabilidades!C6)</f>
        <v>75600</v>
      </c>
      <c r="E6" s="20">
        <f>D6*(1+Rentabilidades!D6)</f>
        <v>75600</v>
      </c>
      <c r="F6" s="20">
        <f>E6*(1+Rentabilidades!E6)</f>
        <v>75600</v>
      </c>
      <c r="G6" s="20">
        <f>F6*(1+Rentabilidades!F6)</f>
        <v>75600</v>
      </c>
      <c r="H6" s="20">
        <f>G6*(1+Rentabilidades!G6)</f>
        <v>75600</v>
      </c>
      <c r="I6" s="20">
        <f>H6*(1+Rentabilidades!H6)</f>
        <v>75600</v>
      </c>
      <c r="J6" s="20">
        <f>I6*(1+Rentabilidades!I6)</f>
        <v>75600</v>
      </c>
      <c r="K6" s="20">
        <f>J6*(1+Rentabilidades!J6)</f>
        <v>75600</v>
      </c>
      <c r="L6" s="20">
        <f>K6*(1+Rentabilidades!K6)</f>
        <v>75600</v>
      </c>
      <c r="M6" s="20">
        <f>L6*(1+Rentabilidades!L6)</f>
        <v>75600</v>
      </c>
      <c r="N6" s="20">
        <f>M6*(1+Rentabilidades!M6)</f>
        <v>75600</v>
      </c>
      <c r="O6" s="20">
        <f>N6*(1+Rentabilidades!N6)</f>
        <v>75600</v>
      </c>
    </row>
    <row r="7" spans="2:15" x14ac:dyDescent="0.25">
      <c r="B7" s="17" t="s">
        <v>3</v>
      </c>
      <c r="C7" s="19">
        <f>300000*Palpites!B7</f>
        <v>0</v>
      </c>
      <c r="D7" s="20">
        <f>C7*(1+Rentabilidades!C7)</f>
        <v>0</v>
      </c>
      <c r="E7" s="20">
        <f>D7*(1+Rentabilidades!D7)</f>
        <v>0</v>
      </c>
      <c r="F7" s="20">
        <f>E7*(1+Rentabilidades!E7)</f>
        <v>0</v>
      </c>
      <c r="G7" s="20">
        <f>F7*(1+Rentabilidades!F7)</f>
        <v>0</v>
      </c>
      <c r="H7" s="20">
        <f>G7*(1+Rentabilidades!G7)</f>
        <v>0</v>
      </c>
      <c r="I7" s="20">
        <f>H7*(1+Rentabilidades!H7)</f>
        <v>0</v>
      </c>
      <c r="J7" s="20">
        <f>I7*(1+Rentabilidades!I7)</f>
        <v>0</v>
      </c>
      <c r="K7" s="20">
        <f>J7*(1+Rentabilidades!J7)</f>
        <v>0</v>
      </c>
      <c r="L7" s="20">
        <f>K7*(1+Rentabilidades!K7)</f>
        <v>0</v>
      </c>
      <c r="M7" s="20">
        <f>L7*(1+Rentabilidades!L7)</f>
        <v>0</v>
      </c>
      <c r="N7" s="20">
        <f>M7*(1+Rentabilidades!M7)</f>
        <v>0</v>
      </c>
      <c r="O7" s="20">
        <f>N7*(1+Rentabilidades!N7)</f>
        <v>0</v>
      </c>
    </row>
    <row r="8" spans="2:15" x14ac:dyDescent="0.25">
      <c r="B8" s="17" t="s">
        <v>4</v>
      </c>
      <c r="C8" s="19">
        <f>300000*Palpites!B8</f>
        <v>75000</v>
      </c>
      <c r="D8" s="20">
        <f>C8*(1+Rentabilidades!C8)</f>
        <v>75487.5</v>
      </c>
      <c r="E8" s="20">
        <f>D8*(1+Rentabilidades!D8)</f>
        <v>75487.5</v>
      </c>
      <c r="F8" s="20">
        <f>E8*(1+Rentabilidades!E8)</f>
        <v>75487.5</v>
      </c>
      <c r="G8" s="20">
        <f>F8*(1+Rentabilidades!F8)</f>
        <v>75487.5</v>
      </c>
      <c r="H8" s="20">
        <f>G8*(1+Rentabilidades!G8)</f>
        <v>75487.5</v>
      </c>
      <c r="I8" s="20">
        <f>H8*(1+Rentabilidades!H8)</f>
        <v>75487.5</v>
      </c>
      <c r="J8" s="20">
        <f>I8*(1+Rentabilidades!I8)</f>
        <v>75487.5</v>
      </c>
      <c r="K8" s="20">
        <f>J8*(1+Rentabilidades!J8)</f>
        <v>75487.5</v>
      </c>
      <c r="L8" s="20">
        <f>K8*(1+Rentabilidades!K8)</f>
        <v>75487.5</v>
      </c>
      <c r="M8" s="20">
        <f>L8*(1+Rentabilidades!L8)</f>
        <v>75487.5</v>
      </c>
      <c r="N8" s="20">
        <f>M8*(1+Rentabilidades!M8)</f>
        <v>75487.5</v>
      </c>
      <c r="O8" s="20">
        <f>N8*(1+Rentabilidades!N8)</f>
        <v>75487.5</v>
      </c>
    </row>
    <row r="9" spans="2:15" x14ac:dyDescent="0.25">
      <c r="B9" s="17" t="s">
        <v>6</v>
      </c>
      <c r="C9" s="19">
        <f>300000*Palpites!B9</f>
        <v>0</v>
      </c>
      <c r="D9" s="20">
        <f>C9*(1+Rentabilidades!C9)</f>
        <v>0</v>
      </c>
      <c r="E9" s="20">
        <f>D9*(1+Rentabilidades!D9)</f>
        <v>0</v>
      </c>
      <c r="F9" s="20">
        <f>E9*(1+Rentabilidades!E9)</f>
        <v>0</v>
      </c>
      <c r="G9" s="20">
        <f>F9*(1+Rentabilidades!F9)</f>
        <v>0</v>
      </c>
      <c r="H9" s="20">
        <f>G9*(1+Rentabilidades!G9)</f>
        <v>0</v>
      </c>
      <c r="I9" s="20">
        <f>H9*(1+Rentabilidades!H9)</f>
        <v>0</v>
      </c>
      <c r="J9" s="20">
        <f>I9*(1+Rentabilidades!I9)</f>
        <v>0</v>
      </c>
      <c r="K9" s="20">
        <f>J9*(1+Rentabilidades!J9)</f>
        <v>0</v>
      </c>
      <c r="L9" s="20">
        <f>K9*(1+Rentabilidades!K9)</f>
        <v>0</v>
      </c>
      <c r="M9" s="20">
        <f>L9*(1+Rentabilidades!L9)</f>
        <v>0</v>
      </c>
      <c r="N9" s="20">
        <f>M9*(1+Rentabilidades!M9)</f>
        <v>0</v>
      </c>
      <c r="O9" s="20">
        <f>N9*(1+Rentabilidades!N9)</f>
        <v>0</v>
      </c>
    </row>
    <row r="10" spans="2:15" x14ac:dyDescent="0.25">
      <c r="B10" s="17" t="s">
        <v>8</v>
      </c>
      <c r="C10" s="19">
        <f>300000*Palpites!B10</f>
        <v>75000</v>
      </c>
      <c r="D10" s="20">
        <f>C10*(1+Rentabilidades!C10)</f>
        <v>76500</v>
      </c>
      <c r="E10" s="20">
        <f>D10*(1+Rentabilidades!D10)</f>
        <v>76500</v>
      </c>
      <c r="F10" s="20">
        <f>E10*(1+Rentabilidades!E10)</f>
        <v>76500</v>
      </c>
      <c r="G10" s="20">
        <f>F10*(1+Rentabilidades!F10)</f>
        <v>76500</v>
      </c>
      <c r="H10" s="20">
        <f>G10*(1+Rentabilidades!G10)</f>
        <v>76500</v>
      </c>
      <c r="I10" s="20">
        <f>H10*(1+Rentabilidades!H10)</f>
        <v>76500</v>
      </c>
      <c r="J10" s="20">
        <f>I10*(1+Rentabilidades!I10)</f>
        <v>76500</v>
      </c>
      <c r="K10" s="20">
        <f>J10*(1+Rentabilidades!J10)</f>
        <v>76500</v>
      </c>
      <c r="L10" s="20">
        <f>K10*(1+Rentabilidades!K10)</f>
        <v>76500</v>
      </c>
      <c r="M10" s="20">
        <f>L10*(1+Rentabilidades!L10)</f>
        <v>76500</v>
      </c>
      <c r="N10" s="20">
        <f>M10*(1+Rentabilidades!M10)</f>
        <v>76500</v>
      </c>
      <c r="O10" s="20">
        <f>N10*(1+Rentabilidades!N10)</f>
        <v>76500</v>
      </c>
    </row>
    <row r="11" spans="2:15" x14ac:dyDescent="0.25">
      <c r="B11" s="17" t="s">
        <v>7</v>
      </c>
      <c r="C11" s="19">
        <f>300000*Palpites!B11</f>
        <v>0</v>
      </c>
      <c r="D11" s="20">
        <f>C11*(1+Rentabilidades!C11)</f>
        <v>0</v>
      </c>
      <c r="E11" s="20">
        <f>D11*(1+Rentabilidades!D11)</f>
        <v>0</v>
      </c>
      <c r="F11" s="20">
        <f>E11*(1+Rentabilidades!E11)</f>
        <v>0</v>
      </c>
      <c r="G11" s="20">
        <f>F11*(1+Rentabilidades!F11)</f>
        <v>0</v>
      </c>
      <c r="H11" s="20">
        <f>G11*(1+Rentabilidades!G11)</f>
        <v>0</v>
      </c>
      <c r="I11" s="20">
        <f>H11*(1+Rentabilidades!H11)</f>
        <v>0</v>
      </c>
      <c r="J11" s="20">
        <f>I11*(1+Rentabilidades!I11)</f>
        <v>0</v>
      </c>
      <c r="K11" s="20">
        <f>J11*(1+Rentabilidades!J11)</f>
        <v>0</v>
      </c>
      <c r="L11" s="20">
        <f>K11*(1+Rentabilidades!K11)</f>
        <v>0</v>
      </c>
      <c r="M11" s="20">
        <f>L11*(1+Rentabilidades!L11)</f>
        <v>0</v>
      </c>
      <c r="N11" s="20">
        <f>M11*(1+Rentabilidades!M11)</f>
        <v>0</v>
      </c>
      <c r="O11" s="20">
        <f>N11*(1+Rentabilidades!N11)</f>
        <v>0</v>
      </c>
    </row>
    <row r="12" spans="2:15" x14ac:dyDescent="0.25">
      <c r="B12" s="17" t="s">
        <v>9</v>
      </c>
      <c r="C12" s="19">
        <f>300000*Palpites!B12</f>
        <v>0</v>
      </c>
      <c r="D12" s="20">
        <f>C12*(1+Rentabilidades!C12)</f>
        <v>0</v>
      </c>
      <c r="E12" s="20">
        <f>D12*(1+Rentabilidades!D12)</f>
        <v>0</v>
      </c>
      <c r="F12" s="20">
        <f>E12*(1+Rentabilidades!E12)</f>
        <v>0</v>
      </c>
      <c r="G12" s="20">
        <f>F12*(1+Rentabilidades!F12)</f>
        <v>0</v>
      </c>
      <c r="H12" s="20">
        <f>G12*(1+Rentabilidades!G12)</f>
        <v>0</v>
      </c>
      <c r="I12" s="20">
        <f>H12*(1+Rentabilidades!H12)</f>
        <v>0</v>
      </c>
      <c r="J12" s="20">
        <f>I12*(1+Rentabilidades!I12)</f>
        <v>0</v>
      </c>
      <c r="K12" s="20">
        <f>J12*(1+Rentabilidades!J12)</f>
        <v>0</v>
      </c>
      <c r="L12" s="20">
        <f>K12*(1+Rentabilidades!K12)</f>
        <v>0</v>
      </c>
      <c r="M12" s="20">
        <f>L12*(1+Rentabilidades!L12)</f>
        <v>0</v>
      </c>
      <c r="N12" s="20">
        <f>M12*(1+Rentabilidades!M12)</f>
        <v>0</v>
      </c>
      <c r="O12" s="20">
        <f>N12*(1+Rentabilidades!N12)</f>
        <v>0</v>
      </c>
    </row>
    <row r="13" spans="2:15" x14ac:dyDescent="0.25">
      <c r="B13" s="17" t="s">
        <v>23</v>
      </c>
      <c r="C13" s="21">
        <f>SUM(C3:C12)</f>
        <v>300000</v>
      </c>
      <c r="D13" s="21">
        <f>SUM(D3:D12)</f>
        <v>302887.5</v>
      </c>
      <c r="E13" s="21">
        <f>SUM(E3:E12)</f>
        <v>302887.5</v>
      </c>
      <c r="F13" s="21">
        <f t="shared" ref="F13:O13" si="0">SUM(F3:F12)</f>
        <v>302887.5</v>
      </c>
      <c r="G13" s="21">
        <f t="shared" si="0"/>
        <v>302887.5</v>
      </c>
      <c r="H13" s="21">
        <f t="shared" si="0"/>
        <v>302887.5</v>
      </c>
      <c r="I13" s="21">
        <f t="shared" si="0"/>
        <v>302887.5</v>
      </c>
      <c r="J13" s="21">
        <f t="shared" si="0"/>
        <v>302887.5</v>
      </c>
      <c r="K13" s="21">
        <f t="shared" si="0"/>
        <v>302887.5</v>
      </c>
      <c r="L13" s="21">
        <f t="shared" si="0"/>
        <v>302887.5</v>
      </c>
      <c r="M13" s="21">
        <f t="shared" si="0"/>
        <v>302887.5</v>
      </c>
      <c r="N13" s="21">
        <f t="shared" si="0"/>
        <v>302887.5</v>
      </c>
      <c r="O13" s="21">
        <f t="shared" si="0"/>
        <v>302887.5</v>
      </c>
    </row>
    <row r="14" spans="2:15" x14ac:dyDescent="0.25">
      <c r="B14" s="17" t="s">
        <v>24</v>
      </c>
      <c r="C14" s="22"/>
      <c r="D14" s="22">
        <f>(D13/C13)-1</f>
        <v>9.6249999999999947E-3</v>
      </c>
      <c r="E14" s="22">
        <f t="shared" ref="E14:O14" si="1">(E13/D13)-1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</row>
    <row r="15" spans="2:15" x14ac:dyDescent="0.25">
      <c r="B15" s="17" t="s">
        <v>25</v>
      </c>
      <c r="C15" s="22"/>
      <c r="D15" s="22"/>
      <c r="E15" s="22">
        <f>((1+E14)*(1+D14))-1</f>
        <v>9.6249999999999947E-3</v>
      </c>
      <c r="F15" s="22">
        <f>((1+F14)*(1+E15))-1</f>
        <v>9.6249999999999947E-3</v>
      </c>
      <c r="G15" s="22">
        <f t="shared" ref="G15:O15" si="2">((1+G14)*(1+F15))-1</f>
        <v>9.6249999999999947E-3</v>
      </c>
      <c r="H15" s="22">
        <f t="shared" si="2"/>
        <v>9.6249999999999947E-3</v>
      </c>
      <c r="I15" s="22">
        <f t="shared" si="2"/>
        <v>9.6249999999999947E-3</v>
      </c>
      <c r="J15" s="22">
        <f t="shared" si="2"/>
        <v>9.6249999999999947E-3</v>
      </c>
      <c r="K15" s="22">
        <f t="shared" si="2"/>
        <v>9.6249999999999947E-3</v>
      </c>
      <c r="L15" s="22">
        <f t="shared" si="2"/>
        <v>9.6249999999999947E-3</v>
      </c>
      <c r="M15" s="22">
        <f t="shared" si="2"/>
        <v>9.6249999999999947E-3</v>
      </c>
      <c r="N15" s="22">
        <f t="shared" si="2"/>
        <v>9.6249999999999947E-3</v>
      </c>
      <c r="O15" s="22">
        <f t="shared" si="2"/>
        <v>9.6249999999999947E-3</v>
      </c>
    </row>
    <row r="16" spans="2:15" x14ac:dyDescent="0.25">
      <c r="B16" s="25" t="str">
        <f>Palpites!C2</f>
        <v>Fulano 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2:15" x14ac:dyDescent="0.25">
      <c r="B17" s="14"/>
      <c r="C17" s="27" t="s">
        <v>22</v>
      </c>
      <c r="D17" s="27" t="s">
        <v>10</v>
      </c>
      <c r="E17" s="27" t="s">
        <v>11</v>
      </c>
      <c r="F17" s="27" t="s">
        <v>12</v>
      </c>
      <c r="G17" s="27" t="s">
        <v>13</v>
      </c>
      <c r="H17" s="27" t="s">
        <v>14</v>
      </c>
      <c r="I17" s="27" t="s">
        <v>15</v>
      </c>
      <c r="J17" s="27" t="s">
        <v>16</v>
      </c>
      <c r="K17" s="27" t="s">
        <v>17</v>
      </c>
      <c r="L17" s="27" t="s">
        <v>18</v>
      </c>
      <c r="M17" s="27" t="s">
        <v>19</v>
      </c>
      <c r="N17" s="27" t="s">
        <v>20</v>
      </c>
      <c r="O17" s="27" t="s">
        <v>21</v>
      </c>
    </row>
    <row r="18" spans="2:15" x14ac:dyDescent="0.25">
      <c r="B18" s="14" t="s">
        <v>5</v>
      </c>
      <c r="C18" s="28">
        <f>300000*Palpites!C3</f>
        <v>0</v>
      </c>
      <c r="D18" s="29">
        <f>C18*(1+Rentabilidades!C3)</f>
        <v>0</v>
      </c>
      <c r="E18" s="29">
        <f>D18*(1+Rentabilidades!D3)</f>
        <v>0</v>
      </c>
      <c r="F18" s="29">
        <f>E18*(1+Rentabilidades!E3)</f>
        <v>0</v>
      </c>
      <c r="G18" s="29">
        <f>F18*(1+Rentabilidades!F3)</f>
        <v>0</v>
      </c>
      <c r="H18" s="29">
        <f>G18*(1+Rentabilidades!G3)</f>
        <v>0</v>
      </c>
      <c r="I18" s="29">
        <f>H18*(1+Rentabilidades!H3)</f>
        <v>0</v>
      </c>
      <c r="J18" s="29">
        <f>I18*(1+Rentabilidades!I3)</f>
        <v>0</v>
      </c>
      <c r="K18" s="29">
        <f>J18*(1+Rentabilidades!J3)</f>
        <v>0</v>
      </c>
      <c r="L18" s="29">
        <f>K18*(1+Rentabilidades!K3)</f>
        <v>0</v>
      </c>
      <c r="M18" s="29">
        <f>L18*(1+Rentabilidades!L3)</f>
        <v>0</v>
      </c>
      <c r="N18" s="29">
        <f>M18*(1+Rentabilidades!M3)</f>
        <v>0</v>
      </c>
      <c r="O18" s="29">
        <f>N18*(1+Rentabilidades!N3)</f>
        <v>0</v>
      </c>
    </row>
    <row r="19" spans="2:15" x14ac:dyDescent="0.25">
      <c r="B19" s="14" t="s">
        <v>0</v>
      </c>
      <c r="C19" s="28">
        <f>300000*Palpites!C4</f>
        <v>30000</v>
      </c>
      <c r="D19" s="29">
        <f>C19*(1+Rentabilidades!C4)</f>
        <v>30120</v>
      </c>
      <c r="E19" s="29">
        <f>D19*(1+Rentabilidades!D4)</f>
        <v>30120</v>
      </c>
      <c r="F19" s="29">
        <f>E19*(1+Rentabilidades!E4)</f>
        <v>30120</v>
      </c>
      <c r="G19" s="29">
        <f>F19*(1+Rentabilidades!F4)</f>
        <v>30120</v>
      </c>
      <c r="H19" s="29">
        <f>G19*(1+Rentabilidades!G4)</f>
        <v>30120</v>
      </c>
      <c r="I19" s="29">
        <f>H19*(1+Rentabilidades!H4)</f>
        <v>30120</v>
      </c>
      <c r="J19" s="29">
        <f>I19*(1+Rentabilidades!I4)</f>
        <v>30120</v>
      </c>
      <c r="K19" s="29">
        <f>J19*(1+Rentabilidades!J4)</f>
        <v>30120</v>
      </c>
      <c r="L19" s="29">
        <f>K19*(1+Rentabilidades!K4)</f>
        <v>30120</v>
      </c>
      <c r="M19" s="29">
        <f>L19*(1+Rentabilidades!L4)</f>
        <v>30120</v>
      </c>
      <c r="N19" s="29">
        <f>M19*(1+Rentabilidades!M4)</f>
        <v>30120</v>
      </c>
      <c r="O19" s="29">
        <f>N19*(1+Rentabilidades!N4)</f>
        <v>30120</v>
      </c>
    </row>
    <row r="20" spans="2:15" x14ac:dyDescent="0.25">
      <c r="B20" s="14" t="s">
        <v>1</v>
      </c>
      <c r="C20" s="28">
        <f>300000*Palpites!C5</f>
        <v>30000</v>
      </c>
      <c r="D20" s="29">
        <f>C20*(1+Rentabilidades!C5)</f>
        <v>30165</v>
      </c>
      <c r="E20" s="29">
        <f>D20*(1+Rentabilidades!D5)</f>
        <v>30165</v>
      </c>
      <c r="F20" s="29">
        <f>E20*(1+Rentabilidades!E5)</f>
        <v>30165</v>
      </c>
      <c r="G20" s="29">
        <f>F20*(1+Rentabilidades!F5)</f>
        <v>30165</v>
      </c>
      <c r="H20" s="29">
        <f>G20*(1+Rentabilidades!G5)</f>
        <v>30165</v>
      </c>
      <c r="I20" s="29">
        <f>H20*(1+Rentabilidades!H5)</f>
        <v>30165</v>
      </c>
      <c r="J20" s="29">
        <f>I20*(1+Rentabilidades!I5)</f>
        <v>30165</v>
      </c>
      <c r="K20" s="29">
        <f>J20*(1+Rentabilidades!J5)</f>
        <v>30165</v>
      </c>
      <c r="L20" s="29">
        <f>K20*(1+Rentabilidades!K5)</f>
        <v>30165</v>
      </c>
      <c r="M20" s="29">
        <f>L20*(1+Rentabilidades!L5)</f>
        <v>30165</v>
      </c>
      <c r="N20" s="29">
        <f>M20*(1+Rentabilidades!M5)</f>
        <v>30165</v>
      </c>
      <c r="O20" s="29">
        <f>N20*(1+Rentabilidades!N5)</f>
        <v>30165</v>
      </c>
    </row>
    <row r="21" spans="2:15" x14ac:dyDescent="0.25">
      <c r="B21" s="14" t="s">
        <v>2</v>
      </c>
      <c r="C21" s="28">
        <f>300000*Palpites!C6</f>
        <v>30000</v>
      </c>
      <c r="D21" s="29">
        <f>C21*(1+Rentabilidades!C6)</f>
        <v>30240</v>
      </c>
      <c r="E21" s="29">
        <f>D21*(1+Rentabilidades!D6)</f>
        <v>30240</v>
      </c>
      <c r="F21" s="29">
        <f>E21*(1+Rentabilidades!E6)</f>
        <v>30240</v>
      </c>
      <c r="G21" s="29">
        <f>F21*(1+Rentabilidades!F6)</f>
        <v>30240</v>
      </c>
      <c r="H21" s="29">
        <f>G21*(1+Rentabilidades!G6)</f>
        <v>30240</v>
      </c>
      <c r="I21" s="29">
        <f>H21*(1+Rentabilidades!H6)</f>
        <v>30240</v>
      </c>
      <c r="J21" s="29">
        <f>I21*(1+Rentabilidades!I6)</f>
        <v>30240</v>
      </c>
      <c r="K21" s="29">
        <f>J21*(1+Rentabilidades!J6)</f>
        <v>30240</v>
      </c>
      <c r="L21" s="29">
        <f>K21*(1+Rentabilidades!K6)</f>
        <v>30240</v>
      </c>
      <c r="M21" s="29">
        <f>L21*(1+Rentabilidades!L6)</f>
        <v>30240</v>
      </c>
      <c r="N21" s="29">
        <f>M21*(1+Rentabilidades!M6)</f>
        <v>30240</v>
      </c>
      <c r="O21" s="29">
        <f>N21*(1+Rentabilidades!N6)</f>
        <v>30240</v>
      </c>
    </row>
    <row r="22" spans="2:15" x14ac:dyDescent="0.25">
      <c r="B22" s="14" t="s">
        <v>3</v>
      </c>
      <c r="C22" s="28">
        <f>300000*Palpites!C7</f>
        <v>30000</v>
      </c>
      <c r="D22" s="29">
        <f>C22*(1+Rentabilidades!C7)</f>
        <v>30285.000000000004</v>
      </c>
      <c r="E22" s="29">
        <f>D22*(1+Rentabilidades!D7)</f>
        <v>30285.000000000004</v>
      </c>
      <c r="F22" s="29">
        <f>E22*(1+Rentabilidades!E7)</f>
        <v>30285.000000000004</v>
      </c>
      <c r="G22" s="29">
        <f>F22*(1+Rentabilidades!F7)</f>
        <v>30285.000000000004</v>
      </c>
      <c r="H22" s="29">
        <f>G22*(1+Rentabilidades!G7)</f>
        <v>30285.000000000004</v>
      </c>
      <c r="I22" s="29">
        <f>H22*(1+Rentabilidades!H7)</f>
        <v>30285.000000000004</v>
      </c>
      <c r="J22" s="29">
        <f>I22*(1+Rentabilidades!I7)</f>
        <v>30285.000000000004</v>
      </c>
      <c r="K22" s="29">
        <f>J22*(1+Rentabilidades!J7)</f>
        <v>30285.000000000004</v>
      </c>
      <c r="L22" s="29">
        <f>K22*(1+Rentabilidades!K7)</f>
        <v>30285.000000000004</v>
      </c>
      <c r="M22" s="29">
        <f>L22*(1+Rentabilidades!L7)</f>
        <v>30285.000000000004</v>
      </c>
      <c r="N22" s="29">
        <f>M22*(1+Rentabilidades!M7)</f>
        <v>30285.000000000004</v>
      </c>
      <c r="O22" s="29">
        <f>N22*(1+Rentabilidades!N7)</f>
        <v>30285.000000000004</v>
      </c>
    </row>
    <row r="23" spans="2:15" x14ac:dyDescent="0.25">
      <c r="B23" s="14" t="s">
        <v>4</v>
      </c>
      <c r="C23" s="28">
        <f>300000*Palpites!C8</f>
        <v>30000</v>
      </c>
      <c r="D23" s="29">
        <f>C23*(1+Rentabilidades!C8)</f>
        <v>30195</v>
      </c>
      <c r="E23" s="29">
        <f>D23*(1+Rentabilidades!D8)</f>
        <v>30195</v>
      </c>
      <c r="F23" s="29">
        <f>E23*(1+Rentabilidades!E8)</f>
        <v>30195</v>
      </c>
      <c r="G23" s="29">
        <f>F23*(1+Rentabilidades!F8)</f>
        <v>30195</v>
      </c>
      <c r="H23" s="29">
        <f>G23*(1+Rentabilidades!G8)</f>
        <v>30195</v>
      </c>
      <c r="I23" s="29">
        <f>H23*(1+Rentabilidades!H8)</f>
        <v>30195</v>
      </c>
      <c r="J23" s="29">
        <f>I23*(1+Rentabilidades!I8)</f>
        <v>30195</v>
      </c>
      <c r="K23" s="29">
        <f>J23*(1+Rentabilidades!J8)</f>
        <v>30195</v>
      </c>
      <c r="L23" s="29">
        <f>K23*(1+Rentabilidades!K8)</f>
        <v>30195</v>
      </c>
      <c r="M23" s="29">
        <f>L23*(1+Rentabilidades!L8)</f>
        <v>30195</v>
      </c>
      <c r="N23" s="29">
        <f>M23*(1+Rentabilidades!M8)</f>
        <v>30195</v>
      </c>
      <c r="O23" s="29">
        <f>N23*(1+Rentabilidades!N8)</f>
        <v>30195</v>
      </c>
    </row>
    <row r="24" spans="2:15" x14ac:dyDescent="0.25">
      <c r="B24" s="14" t="s">
        <v>6</v>
      </c>
      <c r="C24" s="28">
        <f>300000*Palpites!C9</f>
        <v>150000</v>
      </c>
      <c r="D24" s="29">
        <f>C24*(1+Rentabilidades!C9)</f>
        <v>148500</v>
      </c>
      <c r="E24" s="29">
        <f>D24*(1+Rentabilidades!D9)</f>
        <v>148500</v>
      </c>
      <c r="F24" s="29">
        <f>E24*(1+Rentabilidades!E9)</f>
        <v>148500</v>
      </c>
      <c r="G24" s="29">
        <f>F24*(1+Rentabilidades!F9)</f>
        <v>148500</v>
      </c>
      <c r="H24" s="29">
        <f>G24*(1+Rentabilidades!G9)</f>
        <v>148500</v>
      </c>
      <c r="I24" s="29">
        <f>H24*(1+Rentabilidades!H9)</f>
        <v>148500</v>
      </c>
      <c r="J24" s="29">
        <f>I24*(1+Rentabilidades!I9)</f>
        <v>148500</v>
      </c>
      <c r="K24" s="29">
        <f>J24*(1+Rentabilidades!J9)</f>
        <v>148500</v>
      </c>
      <c r="L24" s="29">
        <f>K24*(1+Rentabilidades!K9)</f>
        <v>148500</v>
      </c>
      <c r="M24" s="29">
        <f>L24*(1+Rentabilidades!L9)</f>
        <v>148500</v>
      </c>
      <c r="N24" s="29">
        <f>M24*(1+Rentabilidades!M9)</f>
        <v>148500</v>
      </c>
      <c r="O24" s="29">
        <f>N24*(1+Rentabilidades!N9)</f>
        <v>148500</v>
      </c>
    </row>
    <row r="25" spans="2:15" x14ac:dyDescent="0.25">
      <c r="B25" s="14" t="s">
        <v>8</v>
      </c>
      <c r="C25" s="28">
        <f>300000*Palpites!C10</f>
        <v>0</v>
      </c>
      <c r="D25" s="29">
        <f>C25*(1+Rentabilidades!C10)</f>
        <v>0</v>
      </c>
      <c r="E25" s="29">
        <f>D25*(1+Rentabilidades!D10)</f>
        <v>0</v>
      </c>
      <c r="F25" s="29">
        <f>E25*(1+Rentabilidades!E10)</f>
        <v>0</v>
      </c>
      <c r="G25" s="29">
        <f>F25*(1+Rentabilidades!F10)</f>
        <v>0</v>
      </c>
      <c r="H25" s="29">
        <f>G25*(1+Rentabilidades!G10)</f>
        <v>0</v>
      </c>
      <c r="I25" s="29">
        <f>H25*(1+Rentabilidades!H10)</f>
        <v>0</v>
      </c>
      <c r="J25" s="29">
        <f>I25*(1+Rentabilidades!I10)</f>
        <v>0</v>
      </c>
      <c r="K25" s="29">
        <f>J25*(1+Rentabilidades!J10)</f>
        <v>0</v>
      </c>
      <c r="L25" s="29">
        <f>K25*(1+Rentabilidades!K10)</f>
        <v>0</v>
      </c>
      <c r="M25" s="29">
        <f>L25*(1+Rentabilidades!L10)</f>
        <v>0</v>
      </c>
      <c r="N25" s="29">
        <f>M25*(1+Rentabilidades!M10)</f>
        <v>0</v>
      </c>
      <c r="O25" s="29">
        <f>N25*(1+Rentabilidades!N10)</f>
        <v>0</v>
      </c>
    </row>
    <row r="26" spans="2:15" x14ac:dyDescent="0.25">
      <c r="B26" s="14" t="s">
        <v>7</v>
      </c>
      <c r="C26" s="28">
        <f>300000*Palpites!C11</f>
        <v>0</v>
      </c>
      <c r="D26" s="29">
        <f>C26*(1+Rentabilidades!C11)</f>
        <v>0</v>
      </c>
      <c r="E26" s="29">
        <f>D26*(1+Rentabilidades!D11)</f>
        <v>0</v>
      </c>
      <c r="F26" s="29">
        <f>E26*(1+Rentabilidades!E11)</f>
        <v>0</v>
      </c>
      <c r="G26" s="29">
        <f>F26*(1+Rentabilidades!F11)</f>
        <v>0</v>
      </c>
      <c r="H26" s="29">
        <f>G26*(1+Rentabilidades!G11)</f>
        <v>0</v>
      </c>
      <c r="I26" s="29">
        <f>H26*(1+Rentabilidades!H11)</f>
        <v>0</v>
      </c>
      <c r="J26" s="29">
        <f>I26*(1+Rentabilidades!I11)</f>
        <v>0</v>
      </c>
      <c r="K26" s="29">
        <f>J26*(1+Rentabilidades!J11)</f>
        <v>0</v>
      </c>
      <c r="L26" s="29">
        <f>K26*(1+Rentabilidades!K11)</f>
        <v>0</v>
      </c>
      <c r="M26" s="29">
        <f>L26*(1+Rentabilidades!L11)</f>
        <v>0</v>
      </c>
      <c r="N26" s="29">
        <f>M26*(1+Rentabilidades!M11)</f>
        <v>0</v>
      </c>
      <c r="O26" s="29">
        <f>N26*(1+Rentabilidades!N11)</f>
        <v>0</v>
      </c>
    </row>
    <row r="27" spans="2:15" x14ac:dyDescent="0.25">
      <c r="B27" s="14" t="s">
        <v>9</v>
      </c>
      <c r="C27" s="28">
        <f>300000*Palpites!C12</f>
        <v>0</v>
      </c>
      <c r="D27" s="29">
        <f>C27*(1+Rentabilidades!C12)</f>
        <v>0</v>
      </c>
      <c r="E27" s="29">
        <f>D27*(1+Rentabilidades!D12)</f>
        <v>0</v>
      </c>
      <c r="F27" s="29">
        <f>E27*(1+Rentabilidades!E12)</f>
        <v>0</v>
      </c>
      <c r="G27" s="29">
        <f>F27*(1+Rentabilidades!F12)</f>
        <v>0</v>
      </c>
      <c r="H27" s="29">
        <f>G27*(1+Rentabilidades!G12)</f>
        <v>0</v>
      </c>
      <c r="I27" s="29">
        <f>H27*(1+Rentabilidades!H12)</f>
        <v>0</v>
      </c>
      <c r="J27" s="29">
        <f>I27*(1+Rentabilidades!I12)</f>
        <v>0</v>
      </c>
      <c r="K27" s="29">
        <f>J27*(1+Rentabilidades!J12)</f>
        <v>0</v>
      </c>
      <c r="L27" s="29">
        <f>K27*(1+Rentabilidades!K12)</f>
        <v>0</v>
      </c>
      <c r="M27" s="29">
        <f>L27*(1+Rentabilidades!L12)</f>
        <v>0</v>
      </c>
      <c r="N27" s="29">
        <f>M27*(1+Rentabilidades!M12)</f>
        <v>0</v>
      </c>
      <c r="O27" s="29">
        <f>N27*(1+Rentabilidades!N12)</f>
        <v>0</v>
      </c>
    </row>
    <row r="28" spans="2:15" x14ac:dyDescent="0.25">
      <c r="B28" s="14" t="s">
        <v>23</v>
      </c>
      <c r="C28" s="30">
        <f>SUM(C18:C27)</f>
        <v>300000</v>
      </c>
      <c r="D28" s="30">
        <f>SUM(D18:D27)</f>
        <v>299505</v>
      </c>
      <c r="E28" s="30">
        <f>SUM(E18:E27)</f>
        <v>299505</v>
      </c>
      <c r="F28" s="30">
        <f t="shared" ref="F28" si="3">SUM(F18:F27)</f>
        <v>299505</v>
      </c>
      <c r="G28" s="30">
        <f t="shared" ref="G28" si="4">SUM(G18:G27)</f>
        <v>299505</v>
      </c>
      <c r="H28" s="30">
        <f t="shared" ref="H28" si="5">SUM(H18:H27)</f>
        <v>299505</v>
      </c>
      <c r="I28" s="30">
        <f t="shared" ref="I28" si="6">SUM(I18:I27)</f>
        <v>299505</v>
      </c>
      <c r="J28" s="30">
        <f t="shared" ref="J28" si="7">SUM(J18:J27)</f>
        <v>299505</v>
      </c>
      <c r="K28" s="30">
        <f t="shared" ref="K28" si="8">SUM(K18:K27)</f>
        <v>299505</v>
      </c>
      <c r="L28" s="30">
        <f t="shared" ref="L28" si="9">SUM(L18:L27)</f>
        <v>299505</v>
      </c>
      <c r="M28" s="30">
        <f t="shared" ref="M28" si="10">SUM(M18:M27)</f>
        <v>299505</v>
      </c>
      <c r="N28" s="30">
        <f t="shared" ref="N28" si="11">SUM(N18:N27)</f>
        <v>299505</v>
      </c>
      <c r="O28" s="30">
        <f t="shared" ref="O28" si="12">SUM(O18:O27)</f>
        <v>299505</v>
      </c>
    </row>
    <row r="29" spans="2:15" x14ac:dyDescent="0.25">
      <c r="B29" s="14" t="s">
        <v>24</v>
      </c>
      <c r="C29" s="31"/>
      <c r="D29" s="31">
        <f>(D28/C28)-1</f>
        <v>-1.6500000000000403E-3</v>
      </c>
      <c r="E29" s="31">
        <f t="shared" ref="E29" si="13">(E28/D28)-1</f>
        <v>0</v>
      </c>
      <c r="F29" s="31">
        <f t="shared" ref="F29" si="14">(F28/E28)-1</f>
        <v>0</v>
      </c>
      <c r="G29" s="31">
        <f t="shared" ref="G29" si="15">(G28/F28)-1</f>
        <v>0</v>
      </c>
      <c r="H29" s="31">
        <f t="shared" ref="H29" si="16">(H28/G28)-1</f>
        <v>0</v>
      </c>
      <c r="I29" s="31">
        <f t="shared" ref="I29" si="17">(I28/H28)-1</f>
        <v>0</v>
      </c>
      <c r="J29" s="31">
        <f t="shared" ref="J29" si="18">(J28/I28)-1</f>
        <v>0</v>
      </c>
      <c r="K29" s="31">
        <f t="shared" ref="K29" si="19">(K28/J28)-1</f>
        <v>0</v>
      </c>
      <c r="L29" s="31">
        <f t="shared" ref="L29" si="20">(L28/K28)-1</f>
        <v>0</v>
      </c>
      <c r="M29" s="31">
        <f t="shared" ref="M29" si="21">(M28/L28)-1</f>
        <v>0</v>
      </c>
      <c r="N29" s="31">
        <f t="shared" ref="N29" si="22">(N28/M28)-1</f>
        <v>0</v>
      </c>
      <c r="O29" s="31">
        <f t="shared" ref="O29" si="23">(O28/N28)-1</f>
        <v>0</v>
      </c>
    </row>
    <row r="30" spans="2:15" x14ac:dyDescent="0.25">
      <c r="B30" s="14" t="s">
        <v>25</v>
      </c>
      <c r="C30" s="31"/>
      <c r="D30" s="31"/>
      <c r="E30" s="31">
        <f>((1+E29)*(1+D29))-1</f>
        <v>-1.6500000000000403E-3</v>
      </c>
      <c r="F30" s="31">
        <f>((1+F29)*(1+E30))-1</f>
        <v>-1.6500000000000403E-3</v>
      </c>
      <c r="G30" s="31">
        <f t="shared" ref="G30" si="24">((1+G29)*(1+F30))-1</f>
        <v>-1.6500000000000403E-3</v>
      </c>
      <c r="H30" s="31">
        <f t="shared" ref="H30" si="25">((1+H29)*(1+G30))-1</f>
        <v>-1.6500000000000403E-3</v>
      </c>
      <c r="I30" s="31">
        <f t="shared" ref="I30" si="26">((1+I29)*(1+H30))-1</f>
        <v>-1.6500000000000403E-3</v>
      </c>
      <c r="J30" s="31">
        <f t="shared" ref="J30" si="27">((1+J29)*(1+I30))-1</f>
        <v>-1.6500000000000403E-3</v>
      </c>
      <c r="K30" s="31">
        <f t="shared" ref="K30" si="28">((1+K29)*(1+J30))-1</f>
        <v>-1.6500000000000403E-3</v>
      </c>
      <c r="L30" s="31">
        <f t="shared" ref="L30" si="29">((1+L29)*(1+K30))-1</f>
        <v>-1.6500000000000403E-3</v>
      </c>
      <c r="M30" s="31">
        <f t="shared" ref="M30" si="30">((1+M29)*(1+L30))-1</f>
        <v>-1.6500000000000403E-3</v>
      </c>
      <c r="N30" s="31">
        <f t="shared" ref="N30" si="31">((1+N29)*(1+M30))-1</f>
        <v>-1.6500000000000403E-3</v>
      </c>
      <c r="O30" s="31">
        <f t="shared" ref="O30" si="32">((1+O29)*(1+N30))-1</f>
        <v>-1.6500000000000403E-3</v>
      </c>
    </row>
    <row r="31" spans="2:15" x14ac:dyDescent="0.25">
      <c r="B31" s="15" t="str">
        <f>Palpites!D2</f>
        <v>Fulano 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x14ac:dyDescent="0.25">
      <c r="B32" s="17"/>
      <c r="C32" s="18" t="s">
        <v>22</v>
      </c>
      <c r="D32" s="18" t="s">
        <v>10</v>
      </c>
      <c r="E32" s="18" t="s">
        <v>11</v>
      </c>
      <c r="F32" s="18" t="s">
        <v>12</v>
      </c>
      <c r="G32" s="18" t="s">
        <v>13</v>
      </c>
      <c r="H32" s="18" t="s">
        <v>14</v>
      </c>
      <c r="I32" s="18" t="s">
        <v>15</v>
      </c>
      <c r="J32" s="18" t="s">
        <v>16</v>
      </c>
      <c r="K32" s="18" t="s">
        <v>17</v>
      </c>
      <c r="L32" s="18" t="s">
        <v>18</v>
      </c>
      <c r="M32" s="18" t="s">
        <v>19</v>
      </c>
      <c r="N32" s="18" t="s">
        <v>20</v>
      </c>
      <c r="O32" s="18" t="s">
        <v>21</v>
      </c>
    </row>
    <row r="33" spans="2:15" x14ac:dyDescent="0.25">
      <c r="B33" s="17" t="s">
        <v>5</v>
      </c>
      <c r="C33" s="19">
        <f>300000*Palpites!D3</f>
        <v>0</v>
      </c>
      <c r="D33" s="20">
        <f>C33*(1+Rentabilidades!C3)</f>
        <v>0</v>
      </c>
      <c r="E33" s="20">
        <f>D33*(1+Rentabilidades!D3)</f>
        <v>0</v>
      </c>
      <c r="F33" s="20">
        <f>E33*(1+Rentabilidades!E3)</f>
        <v>0</v>
      </c>
      <c r="G33" s="20">
        <f>F33*(1+Rentabilidades!F3)</f>
        <v>0</v>
      </c>
      <c r="H33" s="20">
        <f>G33*(1+Rentabilidades!G3)</f>
        <v>0</v>
      </c>
      <c r="I33" s="20">
        <f>H33*(1+Rentabilidades!H3)</f>
        <v>0</v>
      </c>
      <c r="J33" s="20">
        <f>I33*(1+Rentabilidades!I3)</f>
        <v>0</v>
      </c>
      <c r="K33" s="20">
        <f>J33*(1+Rentabilidades!J3)</f>
        <v>0</v>
      </c>
      <c r="L33" s="20">
        <f>K33*(1+Rentabilidades!K3)</f>
        <v>0</v>
      </c>
      <c r="M33" s="20">
        <f>L33*(1+Rentabilidades!L3)</f>
        <v>0</v>
      </c>
      <c r="N33" s="20">
        <f>M33*(1+Rentabilidades!M3)</f>
        <v>0</v>
      </c>
      <c r="O33" s="20">
        <f>N33*(1+Rentabilidades!N3)</f>
        <v>0</v>
      </c>
    </row>
    <row r="34" spans="2:15" x14ac:dyDescent="0.25">
      <c r="B34" s="17" t="s">
        <v>0</v>
      </c>
      <c r="C34" s="19">
        <f>300000*Palpites!D4</f>
        <v>0</v>
      </c>
      <c r="D34" s="20">
        <f>C34*(1+Rentabilidades!C4)</f>
        <v>0</v>
      </c>
      <c r="E34" s="20">
        <f>D34*(1+Rentabilidades!D4)</f>
        <v>0</v>
      </c>
      <c r="F34" s="20">
        <f>E34*(1+Rentabilidades!E4)</f>
        <v>0</v>
      </c>
      <c r="G34" s="20">
        <f>F34*(1+Rentabilidades!F4)</f>
        <v>0</v>
      </c>
      <c r="H34" s="20">
        <f>G34*(1+Rentabilidades!G4)</f>
        <v>0</v>
      </c>
      <c r="I34" s="20">
        <f>H34*(1+Rentabilidades!H4)</f>
        <v>0</v>
      </c>
      <c r="J34" s="20">
        <f>I34*(1+Rentabilidades!I4)</f>
        <v>0</v>
      </c>
      <c r="K34" s="20">
        <f>J34*(1+Rentabilidades!J4)</f>
        <v>0</v>
      </c>
      <c r="L34" s="20">
        <f>K34*(1+Rentabilidades!K4)</f>
        <v>0</v>
      </c>
      <c r="M34" s="20">
        <f>L34*(1+Rentabilidades!L4)</f>
        <v>0</v>
      </c>
      <c r="N34" s="20">
        <f>M34*(1+Rentabilidades!M4)</f>
        <v>0</v>
      </c>
      <c r="O34" s="20">
        <f>N34*(1+Rentabilidades!N4)</f>
        <v>0</v>
      </c>
    </row>
    <row r="35" spans="2:15" x14ac:dyDescent="0.25">
      <c r="B35" s="17" t="s">
        <v>1</v>
      </c>
      <c r="C35" s="19">
        <f>300000*Palpites!D5</f>
        <v>0</v>
      </c>
      <c r="D35" s="20">
        <f>C35*(1+Rentabilidades!C5)</f>
        <v>0</v>
      </c>
      <c r="E35" s="20">
        <f>D35*(1+Rentabilidades!D5)</f>
        <v>0</v>
      </c>
      <c r="F35" s="20">
        <f>E35*(1+Rentabilidades!E5)</f>
        <v>0</v>
      </c>
      <c r="G35" s="20">
        <f>F35*(1+Rentabilidades!F5)</f>
        <v>0</v>
      </c>
      <c r="H35" s="20">
        <f>G35*(1+Rentabilidades!G5)</f>
        <v>0</v>
      </c>
      <c r="I35" s="20">
        <f>H35*(1+Rentabilidades!H5)</f>
        <v>0</v>
      </c>
      <c r="J35" s="20">
        <f>I35*(1+Rentabilidades!I5)</f>
        <v>0</v>
      </c>
      <c r="K35" s="20">
        <f>J35*(1+Rentabilidades!J5)</f>
        <v>0</v>
      </c>
      <c r="L35" s="20">
        <f>K35*(1+Rentabilidades!K5)</f>
        <v>0</v>
      </c>
      <c r="M35" s="20">
        <f>L35*(1+Rentabilidades!L5)</f>
        <v>0</v>
      </c>
      <c r="N35" s="20">
        <f>M35*(1+Rentabilidades!M5)</f>
        <v>0</v>
      </c>
      <c r="O35" s="20">
        <f>N35*(1+Rentabilidades!N5)</f>
        <v>0</v>
      </c>
    </row>
    <row r="36" spans="2:15" x14ac:dyDescent="0.25">
      <c r="B36" s="17" t="s">
        <v>2</v>
      </c>
      <c r="C36" s="19">
        <f>300000*Palpites!D6</f>
        <v>0</v>
      </c>
      <c r="D36" s="20">
        <f>C36*(1+Rentabilidades!C6)</f>
        <v>0</v>
      </c>
      <c r="E36" s="20">
        <f>D36*(1+Rentabilidades!D6)</f>
        <v>0</v>
      </c>
      <c r="F36" s="20">
        <f>E36*(1+Rentabilidades!E6)</f>
        <v>0</v>
      </c>
      <c r="G36" s="20">
        <f>F36*(1+Rentabilidades!F6)</f>
        <v>0</v>
      </c>
      <c r="H36" s="20">
        <f>G36*(1+Rentabilidades!G6)</f>
        <v>0</v>
      </c>
      <c r="I36" s="20">
        <f>H36*(1+Rentabilidades!H6)</f>
        <v>0</v>
      </c>
      <c r="J36" s="20">
        <f>I36*(1+Rentabilidades!I6)</f>
        <v>0</v>
      </c>
      <c r="K36" s="20">
        <f>J36*(1+Rentabilidades!J6)</f>
        <v>0</v>
      </c>
      <c r="L36" s="20">
        <f>K36*(1+Rentabilidades!K6)</f>
        <v>0</v>
      </c>
      <c r="M36" s="20">
        <f>L36*(1+Rentabilidades!L6)</f>
        <v>0</v>
      </c>
      <c r="N36" s="20">
        <f>M36*(1+Rentabilidades!M6)</f>
        <v>0</v>
      </c>
      <c r="O36" s="20">
        <f>N36*(1+Rentabilidades!N6)</f>
        <v>0</v>
      </c>
    </row>
    <row r="37" spans="2:15" x14ac:dyDescent="0.25">
      <c r="B37" s="17" t="s">
        <v>3</v>
      </c>
      <c r="C37" s="19">
        <f>300000*Palpites!D7</f>
        <v>0</v>
      </c>
      <c r="D37" s="20">
        <f>C37*(1+Rentabilidades!C7)</f>
        <v>0</v>
      </c>
      <c r="E37" s="20">
        <f>D37*(1+Rentabilidades!D7)</f>
        <v>0</v>
      </c>
      <c r="F37" s="20">
        <f>E37*(1+Rentabilidades!E7)</f>
        <v>0</v>
      </c>
      <c r="G37" s="20">
        <f>F37*(1+Rentabilidades!F7)</f>
        <v>0</v>
      </c>
      <c r="H37" s="20">
        <f>G37*(1+Rentabilidades!G7)</f>
        <v>0</v>
      </c>
      <c r="I37" s="20">
        <f>H37*(1+Rentabilidades!H7)</f>
        <v>0</v>
      </c>
      <c r="J37" s="20">
        <f>I37*(1+Rentabilidades!I7)</f>
        <v>0</v>
      </c>
      <c r="K37" s="20">
        <f>J37*(1+Rentabilidades!J7)</f>
        <v>0</v>
      </c>
      <c r="L37" s="20">
        <f>K37*(1+Rentabilidades!K7)</f>
        <v>0</v>
      </c>
      <c r="M37" s="20">
        <f>L37*(1+Rentabilidades!L7)</f>
        <v>0</v>
      </c>
      <c r="N37" s="20">
        <f>M37*(1+Rentabilidades!M7)</f>
        <v>0</v>
      </c>
      <c r="O37" s="20">
        <f>N37*(1+Rentabilidades!N7)</f>
        <v>0</v>
      </c>
    </row>
    <row r="38" spans="2:15" x14ac:dyDescent="0.25">
      <c r="B38" s="17" t="s">
        <v>4</v>
      </c>
      <c r="C38" s="19">
        <f>300000*Palpites!D8</f>
        <v>60000</v>
      </c>
      <c r="D38" s="20">
        <f>C38*(1+Rentabilidades!C8)</f>
        <v>60390</v>
      </c>
      <c r="E38" s="20">
        <f>D38*(1+Rentabilidades!D8)</f>
        <v>60390</v>
      </c>
      <c r="F38" s="20">
        <f>E38*(1+Rentabilidades!E8)</f>
        <v>60390</v>
      </c>
      <c r="G38" s="20">
        <f>F38*(1+Rentabilidades!F8)</f>
        <v>60390</v>
      </c>
      <c r="H38" s="20">
        <f>G38*(1+Rentabilidades!G8)</f>
        <v>60390</v>
      </c>
      <c r="I38" s="20">
        <f>H38*(1+Rentabilidades!H8)</f>
        <v>60390</v>
      </c>
      <c r="J38" s="20">
        <f>I38*(1+Rentabilidades!I8)</f>
        <v>60390</v>
      </c>
      <c r="K38" s="20">
        <f>J38*(1+Rentabilidades!J8)</f>
        <v>60390</v>
      </c>
      <c r="L38" s="20">
        <f>K38*(1+Rentabilidades!K8)</f>
        <v>60390</v>
      </c>
      <c r="M38" s="20">
        <f>L38*(1+Rentabilidades!L8)</f>
        <v>60390</v>
      </c>
      <c r="N38" s="20">
        <f>M38*(1+Rentabilidades!M8)</f>
        <v>60390</v>
      </c>
      <c r="O38" s="20">
        <f>N38*(1+Rentabilidades!N8)</f>
        <v>60390</v>
      </c>
    </row>
    <row r="39" spans="2:15" x14ac:dyDescent="0.25">
      <c r="B39" s="17" t="s">
        <v>6</v>
      </c>
      <c r="C39" s="19">
        <f>300000*Palpites!D9</f>
        <v>60000</v>
      </c>
      <c r="D39" s="20">
        <f>C39*(1+Rentabilidades!C9)</f>
        <v>59400</v>
      </c>
      <c r="E39" s="20">
        <f>D39*(1+Rentabilidades!D9)</f>
        <v>59400</v>
      </c>
      <c r="F39" s="20">
        <f>E39*(1+Rentabilidades!E9)</f>
        <v>59400</v>
      </c>
      <c r="G39" s="20">
        <f>F39*(1+Rentabilidades!F9)</f>
        <v>59400</v>
      </c>
      <c r="H39" s="20">
        <f>G39*(1+Rentabilidades!G9)</f>
        <v>59400</v>
      </c>
      <c r="I39" s="20">
        <f>H39*(1+Rentabilidades!H9)</f>
        <v>59400</v>
      </c>
      <c r="J39" s="20">
        <f>I39*(1+Rentabilidades!I9)</f>
        <v>59400</v>
      </c>
      <c r="K39" s="20">
        <f>J39*(1+Rentabilidades!J9)</f>
        <v>59400</v>
      </c>
      <c r="L39" s="20">
        <f>K39*(1+Rentabilidades!K9)</f>
        <v>59400</v>
      </c>
      <c r="M39" s="20">
        <f>L39*(1+Rentabilidades!L9)</f>
        <v>59400</v>
      </c>
      <c r="N39" s="20">
        <f>M39*(1+Rentabilidades!M9)</f>
        <v>59400</v>
      </c>
      <c r="O39" s="20">
        <f>N39*(1+Rentabilidades!N9)</f>
        <v>59400</v>
      </c>
    </row>
    <row r="40" spans="2:15" x14ac:dyDescent="0.25">
      <c r="B40" s="17" t="s">
        <v>8</v>
      </c>
      <c r="C40" s="19">
        <f>300000*Palpites!D10</f>
        <v>60000</v>
      </c>
      <c r="D40" s="20">
        <f>C40*(1+Rentabilidades!C10)</f>
        <v>61200</v>
      </c>
      <c r="E40" s="20">
        <f>D40*(1+Rentabilidades!D10)</f>
        <v>61200</v>
      </c>
      <c r="F40" s="20">
        <f>E40*(1+Rentabilidades!E10)</f>
        <v>61200</v>
      </c>
      <c r="G40" s="20">
        <f>F40*(1+Rentabilidades!F10)</f>
        <v>61200</v>
      </c>
      <c r="H40" s="20">
        <f>G40*(1+Rentabilidades!G10)</f>
        <v>61200</v>
      </c>
      <c r="I40" s="20">
        <f>H40*(1+Rentabilidades!H10)</f>
        <v>61200</v>
      </c>
      <c r="J40" s="20">
        <f>I40*(1+Rentabilidades!I10)</f>
        <v>61200</v>
      </c>
      <c r="K40" s="20">
        <f>J40*(1+Rentabilidades!J10)</f>
        <v>61200</v>
      </c>
      <c r="L40" s="20">
        <f>K40*(1+Rentabilidades!K10)</f>
        <v>61200</v>
      </c>
      <c r="M40" s="20">
        <f>L40*(1+Rentabilidades!L10)</f>
        <v>61200</v>
      </c>
      <c r="N40" s="20">
        <f>M40*(1+Rentabilidades!M10)</f>
        <v>61200</v>
      </c>
      <c r="O40" s="20">
        <f>N40*(1+Rentabilidades!N10)</f>
        <v>61200</v>
      </c>
    </row>
    <row r="41" spans="2:15" x14ac:dyDescent="0.25">
      <c r="B41" s="17" t="s">
        <v>7</v>
      </c>
      <c r="C41" s="19">
        <f>300000*Palpites!D11</f>
        <v>60000</v>
      </c>
      <c r="D41" s="20">
        <f>C41*(1+Rentabilidades!C11)</f>
        <v>61800</v>
      </c>
      <c r="E41" s="20">
        <f>D41*(1+Rentabilidades!D11)</f>
        <v>61800</v>
      </c>
      <c r="F41" s="20">
        <f>E41*(1+Rentabilidades!E11)</f>
        <v>61800</v>
      </c>
      <c r="G41" s="20">
        <f>F41*(1+Rentabilidades!F11)</f>
        <v>61800</v>
      </c>
      <c r="H41" s="20">
        <f>G41*(1+Rentabilidades!G11)</f>
        <v>61800</v>
      </c>
      <c r="I41" s="20">
        <f>H41*(1+Rentabilidades!H11)</f>
        <v>61800</v>
      </c>
      <c r="J41" s="20">
        <f>I41*(1+Rentabilidades!I11)</f>
        <v>61800</v>
      </c>
      <c r="K41" s="20">
        <f>J41*(1+Rentabilidades!J11)</f>
        <v>61800</v>
      </c>
      <c r="L41" s="20">
        <f>K41*(1+Rentabilidades!K11)</f>
        <v>61800</v>
      </c>
      <c r="M41" s="20">
        <f>L41*(1+Rentabilidades!L11)</f>
        <v>61800</v>
      </c>
      <c r="N41" s="20">
        <f>M41*(1+Rentabilidades!M11)</f>
        <v>61800</v>
      </c>
      <c r="O41" s="20">
        <f>N41*(1+Rentabilidades!N11)</f>
        <v>61800</v>
      </c>
    </row>
    <row r="42" spans="2:15" x14ac:dyDescent="0.25">
      <c r="B42" s="17" t="s">
        <v>9</v>
      </c>
      <c r="C42" s="19">
        <f>300000*Palpites!D12</f>
        <v>60000</v>
      </c>
      <c r="D42" s="20">
        <f>C42*(1+Rentabilidades!C12)</f>
        <v>58500</v>
      </c>
      <c r="E42" s="20">
        <f>D42*(1+Rentabilidades!D12)</f>
        <v>58500</v>
      </c>
      <c r="F42" s="20">
        <f>E42*(1+Rentabilidades!E12)</f>
        <v>58500</v>
      </c>
      <c r="G42" s="20">
        <f>F42*(1+Rentabilidades!F12)</f>
        <v>58500</v>
      </c>
      <c r="H42" s="20">
        <f>G42*(1+Rentabilidades!G12)</f>
        <v>58500</v>
      </c>
      <c r="I42" s="20">
        <f>H42*(1+Rentabilidades!H12)</f>
        <v>58500</v>
      </c>
      <c r="J42" s="20">
        <f>I42*(1+Rentabilidades!I12)</f>
        <v>58500</v>
      </c>
      <c r="K42" s="20">
        <f>J42*(1+Rentabilidades!J12)</f>
        <v>58500</v>
      </c>
      <c r="L42" s="20">
        <f>K42*(1+Rentabilidades!K12)</f>
        <v>58500</v>
      </c>
      <c r="M42" s="20">
        <f>L42*(1+Rentabilidades!L12)</f>
        <v>58500</v>
      </c>
      <c r="N42" s="20">
        <f>M42*(1+Rentabilidades!M12)</f>
        <v>58500</v>
      </c>
      <c r="O42" s="20">
        <f>N42*(1+Rentabilidades!N12)</f>
        <v>58500</v>
      </c>
    </row>
    <row r="43" spans="2:15" x14ac:dyDescent="0.25">
      <c r="B43" s="17" t="s">
        <v>23</v>
      </c>
      <c r="C43" s="21">
        <f>SUM(C33:C42)</f>
        <v>300000</v>
      </c>
      <c r="D43" s="21">
        <f>SUM(D33:D42)</f>
        <v>301290</v>
      </c>
      <c r="E43" s="21">
        <f>SUM(E33:E42)</f>
        <v>301290</v>
      </c>
      <c r="F43" s="21">
        <f t="shared" ref="F43" si="33">SUM(F33:F42)</f>
        <v>301290</v>
      </c>
      <c r="G43" s="21">
        <f t="shared" ref="G43" si="34">SUM(G33:G42)</f>
        <v>301290</v>
      </c>
      <c r="H43" s="21">
        <f t="shared" ref="H43" si="35">SUM(H33:H42)</f>
        <v>301290</v>
      </c>
      <c r="I43" s="21">
        <f t="shared" ref="I43" si="36">SUM(I33:I42)</f>
        <v>301290</v>
      </c>
      <c r="J43" s="21">
        <f t="shared" ref="J43" si="37">SUM(J33:J42)</f>
        <v>301290</v>
      </c>
      <c r="K43" s="21">
        <f t="shared" ref="K43" si="38">SUM(K33:K42)</f>
        <v>301290</v>
      </c>
      <c r="L43" s="21">
        <f t="shared" ref="L43" si="39">SUM(L33:L42)</f>
        <v>301290</v>
      </c>
      <c r="M43" s="21">
        <f t="shared" ref="M43" si="40">SUM(M33:M42)</f>
        <v>301290</v>
      </c>
      <c r="N43" s="21">
        <f t="shared" ref="N43" si="41">SUM(N33:N42)</f>
        <v>301290</v>
      </c>
      <c r="O43" s="21">
        <f t="shared" ref="O43" si="42">SUM(O33:O42)</f>
        <v>301290</v>
      </c>
    </row>
    <row r="44" spans="2:15" x14ac:dyDescent="0.25">
      <c r="B44" s="17" t="s">
        <v>24</v>
      </c>
      <c r="C44" s="22"/>
      <c r="D44" s="22">
        <f>(D43/C43)-1</f>
        <v>4.2999999999999705E-3</v>
      </c>
      <c r="E44" s="22">
        <f t="shared" ref="E44" si="43">(E43/D43)-1</f>
        <v>0</v>
      </c>
      <c r="F44" s="22">
        <f t="shared" ref="F44" si="44">(F43/E43)-1</f>
        <v>0</v>
      </c>
      <c r="G44" s="22">
        <f t="shared" ref="G44" si="45">(G43/F43)-1</f>
        <v>0</v>
      </c>
      <c r="H44" s="22">
        <f t="shared" ref="H44" si="46">(H43/G43)-1</f>
        <v>0</v>
      </c>
      <c r="I44" s="22">
        <f t="shared" ref="I44" si="47">(I43/H43)-1</f>
        <v>0</v>
      </c>
      <c r="J44" s="22">
        <f t="shared" ref="J44" si="48">(J43/I43)-1</f>
        <v>0</v>
      </c>
      <c r="K44" s="22">
        <f t="shared" ref="K44" si="49">(K43/J43)-1</f>
        <v>0</v>
      </c>
      <c r="L44" s="22">
        <f t="shared" ref="L44" si="50">(L43/K43)-1</f>
        <v>0</v>
      </c>
      <c r="M44" s="22">
        <f t="shared" ref="M44" si="51">(M43/L43)-1</f>
        <v>0</v>
      </c>
      <c r="N44" s="22">
        <f t="shared" ref="N44" si="52">(N43/M43)-1</f>
        <v>0</v>
      </c>
      <c r="O44" s="22">
        <f t="shared" ref="O44" si="53">(O43/N43)-1</f>
        <v>0</v>
      </c>
    </row>
    <row r="45" spans="2:15" x14ac:dyDescent="0.25">
      <c r="B45" s="17" t="s">
        <v>25</v>
      </c>
      <c r="C45" s="22"/>
      <c r="D45" s="22"/>
      <c r="E45" s="22">
        <f>((1+E44)*(1+D44))-1</f>
        <v>4.2999999999999705E-3</v>
      </c>
      <c r="F45" s="22">
        <f>((1+F44)*(1+E45))-1</f>
        <v>4.2999999999999705E-3</v>
      </c>
      <c r="G45" s="22">
        <f t="shared" ref="G45" si="54">((1+G44)*(1+F45))-1</f>
        <v>4.2999999999999705E-3</v>
      </c>
      <c r="H45" s="22">
        <f t="shared" ref="H45" si="55">((1+H44)*(1+G45))-1</f>
        <v>4.2999999999999705E-3</v>
      </c>
      <c r="I45" s="22">
        <f t="shared" ref="I45" si="56">((1+I44)*(1+H45))-1</f>
        <v>4.2999999999999705E-3</v>
      </c>
      <c r="J45" s="22">
        <f t="shared" ref="J45" si="57">((1+J44)*(1+I45))-1</f>
        <v>4.2999999999999705E-3</v>
      </c>
      <c r="K45" s="22">
        <f t="shared" ref="K45" si="58">((1+K44)*(1+J45))-1</f>
        <v>4.2999999999999705E-3</v>
      </c>
      <c r="L45" s="22">
        <f t="shared" ref="L45" si="59">((1+L44)*(1+K45))-1</f>
        <v>4.2999999999999705E-3</v>
      </c>
      <c r="M45" s="22">
        <f t="shared" ref="M45" si="60">((1+M44)*(1+L45))-1</f>
        <v>4.2999999999999705E-3</v>
      </c>
      <c r="N45" s="22">
        <f t="shared" ref="N45" si="61">((1+N44)*(1+M45))-1</f>
        <v>4.2999999999999705E-3</v>
      </c>
      <c r="O45" s="22">
        <f t="shared" ref="O45" si="62">((1+O44)*(1+N45))-1</f>
        <v>4.2999999999999705E-3</v>
      </c>
    </row>
    <row r="46" spans="2:15" x14ac:dyDescent="0.25">
      <c r="B46" s="25" t="str">
        <f>Palpites!E2</f>
        <v>Fulano 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x14ac:dyDescent="0.25">
      <c r="B47" s="14"/>
      <c r="C47" s="27" t="s">
        <v>22</v>
      </c>
      <c r="D47" s="27" t="s">
        <v>10</v>
      </c>
      <c r="E47" s="27" t="s">
        <v>11</v>
      </c>
      <c r="F47" s="27" t="s">
        <v>12</v>
      </c>
      <c r="G47" s="27" t="s">
        <v>13</v>
      </c>
      <c r="H47" s="27" t="s">
        <v>14</v>
      </c>
      <c r="I47" s="27" t="s">
        <v>15</v>
      </c>
      <c r="J47" s="27" t="s">
        <v>16</v>
      </c>
      <c r="K47" s="27" t="s">
        <v>17</v>
      </c>
      <c r="L47" s="27" t="s">
        <v>18</v>
      </c>
      <c r="M47" s="27" t="s">
        <v>19</v>
      </c>
      <c r="N47" s="27" t="s">
        <v>20</v>
      </c>
      <c r="O47" s="27" t="s">
        <v>21</v>
      </c>
    </row>
    <row r="48" spans="2:15" x14ac:dyDescent="0.25">
      <c r="B48" s="14" t="s">
        <v>5</v>
      </c>
      <c r="C48" s="28">
        <f>300000*Palpites!E3</f>
        <v>0</v>
      </c>
      <c r="D48" s="29">
        <f>C48*(1+Rentabilidades!C3)</f>
        <v>0</v>
      </c>
      <c r="E48" s="29">
        <f>D48*(1+Rentabilidades!D3)</f>
        <v>0</v>
      </c>
      <c r="F48" s="29">
        <f>E48*(1+Rentabilidades!E3)</f>
        <v>0</v>
      </c>
      <c r="G48" s="29">
        <f>F48*(1+Rentabilidades!F3)</f>
        <v>0</v>
      </c>
      <c r="H48" s="29">
        <f>G48*(1+Rentabilidades!G3)</f>
        <v>0</v>
      </c>
      <c r="I48" s="29">
        <f>H48*(1+Rentabilidades!H3)</f>
        <v>0</v>
      </c>
      <c r="J48" s="29">
        <f>I48*(1+Rentabilidades!I3)</f>
        <v>0</v>
      </c>
      <c r="K48" s="29">
        <f>J48*(1+Rentabilidades!J3)</f>
        <v>0</v>
      </c>
      <c r="L48" s="29">
        <f>K48*(1+Rentabilidades!K3)</f>
        <v>0</v>
      </c>
      <c r="M48" s="29">
        <f>L48*(1+Rentabilidades!L3)</f>
        <v>0</v>
      </c>
      <c r="N48" s="29">
        <f>M48*(1+Rentabilidades!M3)</f>
        <v>0</v>
      </c>
      <c r="O48" s="29">
        <f>N48*(1+Rentabilidades!N3)</f>
        <v>0</v>
      </c>
    </row>
    <row r="49" spans="2:15" x14ac:dyDescent="0.25">
      <c r="B49" s="14" t="s">
        <v>0</v>
      </c>
      <c r="C49" s="28">
        <f>300000*Palpites!E4</f>
        <v>15000</v>
      </c>
      <c r="D49" s="29">
        <f>C49*(1+Rentabilidades!C4)</f>
        <v>15060</v>
      </c>
      <c r="E49" s="29">
        <f>D49*(1+Rentabilidades!D4)</f>
        <v>15060</v>
      </c>
      <c r="F49" s="29">
        <f>E49*(1+Rentabilidades!E4)</f>
        <v>15060</v>
      </c>
      <c r="G49" s="29">
        <f>F49*(1+Rentabilidades!F4)</f>
        <v>15060</v>
      </c>
      <c r="H49" s="29">
        <f>G49*(1+Rentabilidades!G4)</f>
        <v>15060</v>
      </c>
      <c r="I49" s="29">
        <f>H49*(1+Rentabilidades!H4)</f>
        <v>15060</v>
      </c>
      <c r="J49" s="29">
        <f>I49*(1+Rentabilidades!I4)</f>
        <v>15060</v>
      </c>
      <c r="K49" s="29">
        <f>J49*(1+Rentabilidades!J4)</f>
        <v>15060</v>
      </c>
      <c r="L49" s="29">
        <f>K49*(1+Rentabilidades!K4)</f>
        <v>15060</v>
      </c>
      <c r="M49" s="29">
        <f>L49*(1+Rentabilidades!L4)</f>
        <v>15060</v>
      </c>
      <c r="N49" s="29">
        <f>M49*(1+Rentabilidades!M4)</f>
        <v>15060</v>
      </c>
      <c r="O49" s="29">
        <f>N49*(1+Rentabilidades!N4)</f>
        <v>15060</v>
      </c>
    </row>
    <row r="50" spans="2:15" x14ac:dyDescent="0.25">
      <c r="B50" s="14" t="s">
        <v>1</v>
      </c>
      <c r="C50" s="28">
        <f>300000*Palpites!E5</f>
        <v>15000</v>
      </c>
      <c r="D50" s="29">
        <f>C50*(1+Rentabilidades!C5)</f>
        <v>15082.5</v>
      </c>
      <c r="E50" s="29">
        <f>D50*(1+Rentabilidades!D5)</f>
        <v>15082.5</v>
      </c>
      <c r="F50" s="29">
        <f>E50*(1+Rentabilidades!E5)</f>
        <v>15082.5</v>
      </c>
      <c r="G50" s="29">
        <f>F50*(1+Rentabilidades!F5)</f>
        <v>15082.5</v>
      </c>
      <c r="H50" s="29">
        <f>G50*(1+Rentabilidades!G5)</f>
        <v>15082.5</v>
      </c>
      <c r="I50" s="29">
        <f>H50*(1+Rentabilidades!H5)</f>
        <v>15082.5</v>
      </c>
      <c r="J50" s="29">
        <f>I50*(1+Rentabilidades!I5)</f>
        <v>15082.5</v>
      </c>
      <c r="K50" s="29">
        <f>J50*(1+Rentabilidades!J5)</f>
        <v>15082.5</v>
      </c>
      <c r="L50" s="29">
        <f>K50*(1+Rentabilidades!K5)</f>
        <v>15082.5</v>
      </c>
      <c r="M50" s="29">
        <f>L50*(1+Rentabilidades!L5)</f>
        <v>15082.5</v>
      </c>
      <c r="N50" s="29">
        <f>M50*(1+Rentabilidades!M5)</f>
        <v>15082.5</v>
      </c>
      <c r="O50" s="29">
        <f>N50*(1+Rentabilidades!N5)</f>
        <v>15082.5</v>
      </c>
    </row>
    <row r="51" spans="2:15" x14ac:dyDescent="0.25">
      <c r="B51" s="14" t="s">
        <v>2</v>
      </c>
      <c r="C51" s="28">
        <f>300000*Palpites!E6</f>
        <v>15000</v>
      </c>
      <c r="D51" s="29">
        <f>C51*(1+Rentabilidades!C6)</f>
        <v>15120</v>
      </c>
      <c r="E51" s="29">
        <f>D51*(1+Rentabilidades!D6)</f>
        <v>15120</v>
      </c>
      <c r="F51" s="29">
        <f>E51*(1+Rentabilidades!E6)</f>
        <v>15120</v>
      </c>
      <c r="G51" s="29">
        <f>F51*(1+Rentabilidades!F6)</f>
        <v>15120</v>
      </c>
      <c r="H51" s="29">
        <f>G51*(1+Rentabilidades!G6)</f>
        <v>15120</v>
      </c>
      <c r="I51" s="29">
        <f>H51*(1+Rentabilidades!H6)</f>
        <v>15120</v>
      </c>
      <c r="J51" s="29">
        <f>I51*(1+Rentabilidades!I6)</f>
        <v>15120</v>
      </c>
      <c r="K51" s="29">
        <f>J51*(1+Rentabilidades!J6)</f>
        <v>15120</v>
      </c>
      <c r="L51" s="29">
        <f>K51*(1+Rentabilidades!K6)</f>
        <v>15120</v>
      </c>
      <c r="M51" s="29">
        <f>L51*(1+Rentabilidades!L6)</f>
        <v>15120</v>
      </c>
      <c r="N51" s="29">
        <f>M51*(1+Rentabilidades!M6)</f>
        <v>15120</v>
      </c>
      <c r="O51" s="29">
        <f>N51*(1+Rentabilidades!N6)</f>
        <v>15120</v>
      </c>
    </row>
    <row r="52" spans="2:15" x14ac:dyDescent="0.25">
      <c r="B52" s="14" t="s">
        <v>3</v>
      </c>
      <c r="C52" s="28">
        <f>300000*Palpites!E7</f>
        <v>15000</v>
      </c>
      <c r="D52" s="29">
        <f>C52*(1+Rentabilidades!C7)</f>
        <v>15142.500000000002</v>
      </c>
      <c r="E52" s="29">
        <f>D52*(1+Rentabilidades!D7)</f>
        <v>15142.500000000002</v>
      </c>
      <c r="F52" s="29">
        <f>E52*(1+Rentabilidades!E7)</f>
        <v>15142.500000000002</v>
      </c>
      <c r="G52" s="29">
        <f>F52*(1+Rentabilidades!F7)</f>
        <v>15142.500000000002</v>
      </c>
      <c r="H52" s="29">
        <f>G52*(1+Rentabilidades!G7)</f>
        <v>15142.500000000002</v>
      </c>
      <c r="I52" s="29">
        <f>H52*(1+Rentabilidades!H7)</f>
        <v>15142.500000000002</v>
      </c>
      <c r="J52" s="29">
        <f>I52*(1+Rentabilidades!I7)</f>
        <v>15142.500000000002</v>
      </c>
      <c r="K52" s="29">
        <f>J52*(1+Rentabilidades!J7)</f>
        <v>15142.500000000002</v>
      </c>
      <c r="L52" s="29">
        <f>K52*(1+Rentabilidades!K7)</f>
        <v>15142.500000000002</v>
      </c>
      <c r="M52" s="29">
        <f>L52*(1+Rentabilidades!L7)</f>
        <v>15142.500000000002</v>
      </c>
      <c r="N52" s="29">
        <f>M52*(1+Rentabilidades!M7)</f>
        <v>15142.500000000002</v>
      </c>
      <c r="O52" s="29">
        <f>N52*(1+Rentabilidades!N7)</f>
        <v>15142.500000000002</v>
      </c>
    </row>
    <row r="53" spans="2:15" x14ac:dyDescent="0.25">
      <c r="B53" s="14" t="s">
        <v>4</v>
      </c>
      <c r="C53" s="28">
        <f>300000*Palpites!E8</f>
        <v>15000</v>
      </c>
      <c r="D53" s="29">
        <f>C53*(1+Rentabilidades!C8)</f>
        <v>15097.5</v>
      </c>
      <c r="E53" s="29">
        <f>D53*(1+Rentabilidades!D8)</f>
        <v>15097.5</v>
      </c>
      <c r="F53" s="29">
        <f>E53*(1+Rentabilidades!E8)</f>
        <v>15097.5</v>
      </c>
      <c r="G53" s="29">
        <f>F53*(1+Rentabilidades!F8)</f>
        <v>15097.5</v>
      </c>
      <c r="H53" s="29">
        <f>G53*(1+Rentabilidades!G8)</f>
        <v>15097.5</v>
      </c>
      <c r="I53" s="29">
        <f>H53*(1+Rentabilidades!H8)</f>
        <v>15097.5</v>
      </c>
      <c r="J53" s="29">
        <f>I53*(1+Rentabilidades!I8)</f>
        <v>15097.5</v>
      </c>
      <c r="K53" s="29">
        <f>J53*(1+Rentabilidades!J8)</f>
        <v>15097.5</v>
      </c>
      <c r="L53" s="29">
        <f>K53*(1+Rentabilidades!K8)</f>
        <v>15097.5</v>
      </c>
      <c r="M53" s="29">
        <f>L53*(1+Rentabilidades!L8)</f>
        <v>15097.5</v>
      </c>
      <c r="N53" s="29">
        <f>M53*(1+Rentabilidades!M8)</f>
        <v>15097.5</v>
      </c>
      <c r="O53" s="29">
        <f>N53*(1+Rentabilidades!N8)</f>
        <v>15097.5</v>
      </c>
    </row>
    <row r="54" spans="2:15" x14ac:dyDescent="0.25">
      <c r="B54" s="14" t="s">
        <v>6</v>
      </c>
      <c r="C54" s="28">
        <f>300000*Palpites!E9</f>
        <v>15000</v>
      </c>
      <c r="D54" s="29">
        <f>C54*(1+Rentabilidades!C9)</f>
        <v>14850</v>
      </c>
      <c r="E54" s="29">
        <f>D54*(1+Rentabilidades!D9)</f>
        <v>14850</v>
      </c>
      <c r="F54" s="29">
        <f>E54*(1+Rentabilidades!E9)</f>
        <v>14850</v>
      </c>
      <c r="G54" s="29">
        <f>F54*(1+Rentabilidades!F9)</f>
        <v>14850</v>
      </c>
      <c r="H54" s="29">
        <f>G54*(1+Rentabilidades!G9)</f>
        <v>14850</v>
      </c>
      <c r="I54" s="29">
        <f>H54*(1+Rentabilidades!H9)</f>
        <v>14850</v>
      </c>
      <c r="J54" s="29">
        <f>I54*(1+Rentabilidades!I9)</f>
        <v>14850</v>
      </c>
      <c r="K54" s="29">
        <f>J54*(1+Rentabilidades!J9)</f>
        <v>14850</v>
      </c>
      <c r="L54" s="29">
        <f>K54*(1+Rentabilidades!K9)</f>
        <v>14850</v>
      </c>
      <c r="M54" s="29">
        <f>L54*(1+Rentabilidades!L9)</f>
        <v>14850</v>
      </c>
      <c r="N54" s="29">
        <f>M54*(1+Rentabilidades!M9)</f>
        <v>14850</v>
      </c>
      <c r="O54" s="29">
        <f>N54*(1+Rentabilidades!N9)</f>
        <v>14850</v>
      </c>
    </row>
    <row r="55" spans="2:15" x14ac:dyDescent="0.25">
      <c r="B55" s="14" t="s">
        <v>8</v>
      </c>
      <c r="C55" s="28">
        <f>300000*Palpites!E10</f>
        <v>90000</v>
      </c>
      <c r="D55" s="29">
        <f>C55*(1+Rentabilidades!C10)</f>
        <v>91800</v>
      </c>
      <c r="E55" s="29">
        <f>D55*(1+Rentabilidades!D10)</f>
        <v>91800</v>
      </c>
      <c r="F55" s="29">
        <f>E55*(1+Rentabilidades!E10)</f>
        <v>91800</v>
      </c>
      <c r="G55" s="29">
        <f>F55*(1+Rentabilidades!F10)</f>
        <v>91800</v>
      </c>
      <c r="H55" s="29">
        <f>G55*(1+Rentabilidades!G10)</f>
        <v>91800</v>
      </c>
      <c r="I55" s="29">
        <f>H55*(1+Rentabilidades!H10)</f>
        <v>91800</v>
      </c>
      <c r="J55" s="29">
        <f>I55*(1+Rentabilidades!I10)</f>
        <v>91800</v>
      </c>
      <c r="K55" s="29">
        <f>J55*(1+Rentabilidades!J10)</f>
        <v>91800</v>
      </c>
      <c r="L55" s="29">
        <f>K55*(1+Rentabilidades!K10)</f>
        <v>91800</v>
      </c>
      <c r="M55" s="29">
        <f>L55*(1+Rentabilidades!L10)</f>
        <v>91800</v>
      </c>
      <c r="N55" s="29">
        <f>M55*(1+Rentabilidades!M10)</f>
        <v>91800</v>
      </c>
      <c r="O55" s="29">
        <f>N55*(1+Rentabilidades!N10)</f>
        <v>91800</v>
      </c>
    </row>
    <row r="56" spans="2:15" x14ac:dyDescent="0.25">
      <c r="B56" s="14" t="s">
        <v>7</v>
      </c>
      <c r="C56" s="28">
        <f>300000*Palpites!E11</f>
        <v>120000</v>
      </c>
      <c r="D56" s="29">
        <f>C56*(1+Rentabilidades!C11)</f>
        <v>123600</v>
      </c>
      <c r="E56" s="29">
        <f>D56*(1+Rentabilidades!D11)</f>
        <v>123600</v>
      </c>
      <c r="F56" s="29">
        <f>E56*(1+Rentabilidades!E11)</f>
        <v>123600</v>
      </c>
      <c r="G56" s="29">
        <f>F56*(1+Rentabilidades!F11)</f>
        <v>123600</v>
      </c>
      <c r="H56" s="29">
        <f>G56*(1+Rentabilidades!G11)</f>
        <v>123600</v>
      </c>
      <c r="I56" s="29">
        <f>H56*(1+Rentabilidades!H11)</f>
        <v>123600</v>
      </c>
      <c r="J56" s="29">
        <f>I56*(1+Rentabilidades!I11)</f>
        <v>123600</v>
      </c>
      <c r="K56" s="29">
        <f>J56*(1+Rentabilidades!J11)</f>
        <v>123600</v>
      </c>
      <c r="L56" s="29">
        <f>K56*(1+Rentabilidades!K11)</f>
        <v>123600</v>
      </c>
      <c r="M56" s="29">
        <f>L56*(1+Rentabilidades!L11)</f>
        <v>123600</v>
      </c>
      <c r="N56" s="29">
        <f>M56*(1+Rentabilidades!M11)</f>
        <v>123600</v>
      </c>
      <c r="O56" s="29">
        <f>N56*(1+Rentabilidades!N11)</f>
        <v>123600</v>
      </c>
    </row>
    <row r="57" spans="2:15" x14ac:dyDescent="0.25">
      <c r="B57" s="14" t="s">
        <v>9</v>
      </c>
      <c r="C57" s="28">
        <f>300000*Palpites!E12</f>
        <v>0</v>
      </c>
      <c r="D57" s="29">
        <f>C57*(1+Rentabilidades!C12)</f>
        <v>0</v>
      </c>
      <c r="E57" s="29">
        <f>D57*(1+Rentabilidades!D12)</f>
        <v>0</v>
      </c>
      <c r="F57" s="29">
        <f>E57*(1+Rentabilidades!E12)</f>
        <v>0</v>
      </c>
      <c r="G57" s="29">
        <f>F57*(1+Rentabilidades!F12)</f>
        <v>0</v>
      </c>
      <c r="H57" s="29">
        <f>G57*(1+Rentabilidades!G12)</f>
        <v>0</v>
      </c>
      <c r="I57" s="29">
        <f>H57*(1+Rentabilidades!H12)</f>
        <v>0</v>
      </c>
      <c r="J57" s="29">
        <f>I57*(1+Rentabilidades!I12)</f>
        <v>0</v>
      </c>
      <c r="K57" s="29">
        <f>J57*(1+Rentabilidades!J12)</f>
        <v>0</v>
      </c>
      <c r="L57" s="29">
        <f>K57*(1+Rentabilidades!K12)</f>
        <v>0</v>
      </c>
      <c r="M57" s="29">
        <f>L57*(1+Rentabilidades!L12)</f>
        <v>0</v>
      </c>
      <c r="N57" s="29">
        <f>M57*(1+Rentabilidades!M12)</f>
        <v>0</v>
      </c>
      <c r="O57" s="29">
        <f>N57*(1+Rentabilidades!N12)</f>
        <v>0</v>
      </c>
    </row>
    <row r="58" spans="2:15" x14ac:dyDescent="0.25">
      <c r="B58" s="14" t="s">
        <v>23</v>
      </c>
      <c r="C58" s="30">
        <f>SUM(C48:C57)</f>
        <v>300000</v>
      </c>
      <c r="D58" s="30">
        <f>SUM(D48:D57)</f>
        <v>305752.5</v>
      </c>
      <c r="E58" s="30">
        <f>SUM(E48:E57)</f>
        <v>305752.5</v>
      </c>
      <c r="F58" s="30">
        <f t="shared" ref="F58" si="63">SUM(F48:F57)</f>
        <v>305752.5</v>
      </c>
      <c r="G58" s="30">
        <f t="shared" ref="G58" si="64">SUM(G48:G57)</f>
        <v>305752.5</v>
      </c>
      <c r="H58" s="30">
        <f t="shared" ref="H58" si="65">SUM(H48:H57)</f>
        <v>305752.5</v>
      </c>
      <c r="I58" s="30">
        <f t="shared" ref="I58" si="66">SUM(I48:I57)</f>
        <v>305752.5</v>
      </c>
      <c r="J58" s="30">
        <f t="shared" ref="J58" si="67">SUM(J48:J57)</f>
        <v>305752.5</v>
      </c>
      <c r="K58" s="30">
        <f t="shared" ref="K58" si="68">SUM(K48:K57)</f>
        <v>305752.5</v>
      </c>
      <c r="L58" s="30">
        <f t="shared" ref="L58" si="69">SUM(L48:L57)</f>
        <v>305752.5</v>
      </c>
      <c r="M58" s="30">
        <f t="shared" ref="M58" si="70">SUM(M48:M57)</f>
        <v>305752.5</v>
      </c>
      <c r="N58" s="30">
        <f t="shared" ref="N58" si="71">SUM(N48:N57)</f>
        <v>305752.5</v>
      </c>
      <c r="O58" s="30">
        <f t="shared" ref="O58" si="72">SUM(O48:O57)</f>
        <v>305752.5</v>
      </c>
    </row>
    <row r="59" spans="2:15" x14ac:dyDescent="0.25">
      <c r="B59" s="14" t="s">
        <v>24</v>
      </c>
      <c r="C59" s="31"/>
      <c r="D59" s="31">
        <f>(D58/C58)-1</f>
        <v>1.9174999999999942E-2</v>
      </c>
      <c r="E59" s="31">
        <f t="shared" ref="E59" si="73">(E58/D58)-1</f>
        <v>0</v>
      </c>
      <c r="F59" s="31">
        <f t="shared" ref="F59" si="74">(F58/E58)-1</f>
        <v>0</v>
      </c>
      <c r="G59" s="31">
        <f t="shared" ref="G59" si="75">(G58/F58)-1</f>
        <v>0</v>
      </c>
      <c r="H59" s="31">
        <f t="shared" ref="H59" si="76">(H58/G58)-1</f>
        <v>0</v>
      </c>
      <c r="I59" s="31">
        <f t="shared" ref="I59" si="77">(I58/H58)-1</f>
        <v>0</v>
      </c>
      <c r="J59" s="31">
        <f t="shared" ref="J59" si="78">(J58/I58)-1</f>
        <v>0</v>
      </c>
      <c r="K59" s="31">
        <f t="shared" ref="K59" si="79">(K58/J58)-1</f>
        <v>0</v>
      </c>
      <c r="L59" s="31">
        <f t="shared" ref="L59" si="80">(L58/K58)-1</f>
        <v>0</v>
      </c>
      <c r="M59" s="31">
        <f t="shared" ref="M59" si="81">(M58/L58)-1</f>
        <v>0</v>
      </c>
      <c r="N59" s="31">
        <f t="shared" ref="N59" si="82">(N58/M58)-1</f>
        <v>0</v>
      </c>
      <c r="O59" s="31">
        <f t="shared" ref="O59" si="83">(O58/N58)-1</f>
        <v>0</v>
      </c>
    </row>
    <row r="60" spans="2:15" x14ac:dyDescent="0.25">
      <c r="B60" s="14" t="s">
        <v>25</v>
      </c>
      <c r="C60" s="31"/>
      <c r="D60" s="31"/>
      <c r="E60" s="31">
        <f>((1+E59)*(1+D59))-1</f>
        <v>1.9174999999999942E-2</v>
      </c>
      <c r="F60" s="31">
        <f>((1+F59)*(1+E60))-1</f>
        <v>1.9174999999999942E-2</v>
      </c>
      <c r="G60" s="31">
        <f t="shared" ref="G60" si="84">((1+G59)*(1+F60))-1</f>
        <v>1.9174999999999942E-2</v>
      </c>
      <c r="H60" s="31">
        <f t="shared" ref="H60" si="85">((1+H59)*(1+G60))-1</f>
        <v>1.9174999999999942E-2</v>
      </c>
      <c r="I60" s="31">
        <f t="shared" ref="I60" si="86">((1+I59)*(1+H60))-1</f>
        <v>1.9174999999999942E-2</v>
      </c>
      <c r="J60" s="31">
        <f t="shared" ref="J60" si="87">((1+J59)*(1+I60))-1</f>
        <v>1.9174999999999942E-2</v>
      </c>
      <c r="K60" s="31">
        <f t="shared" ref="K60" si="88">((1+K59)*(1+J60))-1</f>
        <v>1.9174999999999942E-2</v>
      </c>
      <c r="L60" s="31">
        <f t="shared" ref="L60" si="89">((1+L59)*(1+K60))-1</f>
        <v>1.9174999999999942E-2</v>
      </c>
      <c r="M60" s="31">
        <f t="shared" ref="M60" si="90">((1+M59)*(1+L60))-1</f>
        <v>1.9174999999999942E-2</v>
      </c>
      <c r="N60" s="31">
        <f t="shared" ref="N60" si="91">((1+N59)*(1+M60))-1</f>
        <v>1.9174999999999942E-2</v>
      </c>
      <c r="O60" s="31">
        <f t="shared" ref="O60" si="92">((1+O59)*(1+N60))-1</f>
        <v>1.9174999999999942E-2</v>
      </c>
    </row>
    <row r="61" spans="2:15" x14ac:dyDescent="0.25">
      <c r="B61" s="15" t="str">
        <f>Palpites!F2</f>
        <v>Fulano 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x14ac:dyDescent="0.25">
      <c r="B62" s="17"/>
      <c r="C62" s="18" t="s">
        <v>22</v>
      </c>
      <c r="D62" s="18" t="s">
        <v>10</v>
      </c>
      <c r="E62" s="18" t="s">
        <v>11</v>
      </c>
      <c r="F62" s="18" t="s">
        <v>12</v>
      </c>
      <c r="G62" s="18" t="s">
        <v>13</v>
      </c>
      <c r="H62" s="18" t="s">
        <v>14</v>
      </c>
      <c r="I62" s="18" t="s">
        <v>15</v>
      </c>
      <c r="J62" s="18" t="s">
        <v>16</v>
      </c>
      <c r="K62" s="18" t="s">
        <v>17</v>
      </c>
      <c r="L62" s="18" t="s">
        <v>18</v>
      </c>
      <c r="M62" s="18" t="s">
        <v>19</v>
      </c>
      <c r="N62" s="18" t="s">
        <v>20</v>
      </c>
      <c r="O62" s="18" t="s">
        <v>21</v>
      </c>
    </row>
    <row r="63" spans="2:15" x14ac:dyDescent="0.25">
      <c r="B63" s="17" t="s">
        <v>5</v>
      </c>
      <c r="C63" s="19">
        <f>300000*Palpites!F3</f>
        <v>24000</v>
      </c>
      <c r="D63" s="20">
        <f>C63*(1+Rentabilidades!C3)</f>
        <v>24079.200000000001</v>
      </c>
      <c r="E63" s="20">
        <f>D63*(1+Rentabilidades!D3)</f>
        <v>24079.200000000001</v>
      </c>
      <c r="F63" s="20">
        <f>E63*(1+Rentabilidades!E3)</f>
        <v>24079.200000000001</v>
      </c>
      <c r="G63" s="20">
        <f>F63*(1+Rentabilidades!F3)</f>
        <v>24079.200000000001</v>
      </c>
      <c r="H63" s="20">
        <f>G63*(1+Rentabilidades!G3)</f>
        <v>24079.200000000001</v>
      </c>
      <c r="I63" s="20">
        <f>H63*(1+Rentabilidades!H3)</f>
        <v>24079.200000000001</v>
      </c>
      <c r="J63" s="20">
        <f>I63*(1+Rentabilidades!I3)</f>
        <v>24079.200000000001</v>
      </c>
      <c r="K63" s="20">
        <f>J63*(1+Rentabilidades!J3)</f>
        <v>24079.200000000001</v>
      </c>
      <c r="L63" s="20">
        <f>K63*(1+Rentabilidades!K3)</f>
        <v>24079.200000000001</v>
      </c>
      <c r="M63" s="20">
        <f>L63*(1+Rentabilidades!L3)</f>
        <v>24079.200000000001</v>
      </c>
      <c r="N63" s="20">
        <f>M63*(1+Rentabilidades!M3)</f>
        <v>24079.200000000001</v>
      </c>
      <c r="O63" s="20">
        <f>N63*(1+Rentabilidades!N3)</f>
        <v>24079.200000000001</v>
      </c>
    </row>
    <row r="64" spans="2:15" x14ac:dyDescent="0.25">
      <c r="B64" s="17" t="s">
        <v>0</v>
      </c>
      <c r="C64" s="19">
        <f>300000*Palpites!F4</f>
        <v>24000</v>
      </c>
      <c r="D64" s="20">
        <f>C64*(1+Rentabilidades!C4)</f>
        <v>24096</v>
      </c>
      <c r="E64" s="20">
        <f>D64*(1+Rentabilidades!D4)</f>
        <v>24096</v>
      </c>
      <c r="F64" s="20">
        <f>E64*(1+Rentabilidades!E4)</f>
        <v>24096</v>
      </c>
      <c r="G64" s="20">
        <f>F64*(1+Rentabilidades!F4)</f>
        <v>24096</v>
      </c>
      <c r="H64" s="20">
        <f>G64*(1+Rentabilidades!G4)</f>
        <v>24096</v>
      </c>
      <c r="I64" s="20">
        <f>H64*(1+Rentabilidades!H4)</f>
        <v>24096</v>
      </c>
      <c r="J64" s="20">
        <f>I64*(1+Rentabilidades!I4)</f>
        <v>24096</v>
      </c>
      <c r="K64" s="20">
        <f>J64*(1+Rentabilidades!J4)</f>
        <v>24096</v>
      </c>
      <c r="L64" s="20">
        <f>K64*(1+Rentabilidades!K4)</f>
        <v>24096</v>
      </c>
      <c r="M64" s="20">
        <f>L64*(1+Rentabilidades!L4)</f>
        <v>24096</v>
      </c>
      <c r="N64" s="20">
        <f>M64*(1+Rentabilidades!M4)</f>
        <v>24096</v>
      </c>
      <c r="O64" s="20">
        <f>N64*(1+Rentabilidades!N4)</f>
        <v>24096</v>
      </c>
    </row>
    <row r="65" spans="2:15" x14ac:dyDescent="0.25">
      <c r="B65" s="17" t="s">
        <v>1</v>
      </c>
      <c r="C65" s="19">
        <f>300000*Palpites!F5</f>
        <v>24000</v>
      </c>
      <c r="D65" s="20">
        <f>C65*(1+Rentabilidades!C5)</f>
        <v>24132</v>
      </c>
      <c r="E65" s="20">
        <f>D65*(1+Rentabilidades!D5)</f>
        <v>24132</v>
      </c>
      <c r="F65" s="20">
        <f>E65*(1+Rentabilidades!E5)</f>
        <v>24132</v>
      </c>
      <c r="G65" s="20">
        <f>F65*(1+Rentabilidades!F5)</f>
        <v>24132</v>
      </c>
      <c r="H65" s="20">
        <f>G65*(1+Rentabilidades!G5)</f>
        <v>24132</v>
      </c>
      <c r="I65" s="20">
        <f>H65*(1+Rentabilidades!H5)</f>
        <v>24132</v>
      </c>
      <c r="J65" s="20">
        <f>I65*(1+Rentabilidades!I5)</f>
        <v>24132</v>
      </c>
      <c r="K65" s="20">
        <f>J65*(1+Rentabilidades!J5)</f>
        <v>24132</v>
      </c>
      <c r="L65" s="20">
        <f>K65*(1+Rentabilidades!K5)</f>
        <v>24132</v>
      </c>
      <c r="M65" s="20">
        <f>L65*(1+Rentabilidades!L5)</f>
        <v>24132</v>
      </c>
      <c r="N65" s="20">
        <f>M65*(1+Rentabilidades!M5)</f>
        <v>24132</v>
      </c>
      <c r="O65" s="20">
        <f>N65*(1+Rentabilidades!N5)</f>
        <v>24132</v>
      </c>
    </row>
    <row r="66" spans="2:15" x14ac:dyDescent="0.25">
      <c r="B66" s="17" t="s">
        <v>2</v>
      </c>
      <c r="C66" s="19">
        <f>300000*Palpites!F6</f>
        <v>24000</v>
      </c>
      <c r="D66" s="20">
        <f>C66*(1+Rentabilidades!C6)</f>
        <v>24192</v>
      </c>
      <c r="E66" s="20">
        <f>D66*(1+Rentabilidades!D6)</f>
        <v>24192</v>
      </c>
      <c r="F66" s="20">
        <f>E66*(1+Rentabilidades!E6)</f>
        <v>24192</v>
      </c>
      <c r="G66" s="20">
        <f>F66*(1+Rentabilidades!F6)</f>
        <v>24192</v>
      </c>
      <c r="H66" s="20">
        <f>G66*(1+Rentabilidades!G6)</f>
        <v>24192</v>
      </c>
      <c r="I66" s="20">
        <f>H66*(1+Rentabilidades!H6)</f>
        <v>24192</v>
      </c>
      <c r="J66" s="20">
        <f>I66*(1+Rentabilidades!I6)</f>
        <v>24192</v>
      </c>
      <c r="K66" s="20">
        <f>J66*(1+Rentabilidades!J6)</f>
        <v>24192</v>
      </c>
      <c r="L66" s="20">
        <f>K66*(1+Rentabilidades!K6)</f>
        <v>24192</v>
      </c>
      <c r="M66" s="20">
        <f>L66*(1+Rentabilidades!L6)</f>
        <v>24192</v>
      </c>
      <c r="N66" s="20">
        <f>M66*(1+Rentabilidades!M6)</f>
        <v>24192</v>
      </c>
      <c r="O66" s="20">
        <f>N66*(1+Rentabilidades!N6)</f>
        <v>24192</v>
      </c>
    </row>
    <row r="67" spans="2:15" x14ac:dyDescent="0.25">
      <c r="B67" s="17" t="s">
        <v>3</v>
      </c>
      <c r="C67" s="19">
        <f>300000*Palpites!F7</f>
        <v>24000</v>
      </c>
      <c r="D67" s="20">
        <f>C67*(1+Rentabilidades!C7)</f>
        <v>24228</v>
      </c>
      <c r="E67" s="20">
        <f>D67*(1+Rentabilidades!D7)</f>
        <v>24228</v>
      </c>
      <c r="F67" s="20">
        <f>E67*(1+Rentabilidades!E7)</f>
        <v>24228</v>
      </c>
      <c r="G67" s="20">
        <f>F67*(1+Rentabilidades!F7)</f>
        <v>24228</v>
      </c>
      <c r="H67" s="20">
        <f>G67*(1+Rentabilidades!G7)</f>
        <v>24228</v>
      </c>
      <c r="I67" s="20">
        <f>H67*(1+Rentabilidades!H7)</f>
        <v>24228</v>
      </c>
      <c r="J67" s="20">
        <f>I67*(1+Rentabilidades!I7)</f>
        <v>24228</v>
      </c>
      <c r="K67" s="20">
        <f>J67*(1+Rentabilidades!J7)</f>
        <v>24228</v>
      </c>
      <c r="L67" s="20">
        <f>K67*(1+Rentabilidades!K7)</f>
        <v>24228</v>
      </c>
      <c r="M67" s="20">
        <f>L67*(1+Rentabilidades!L7)</f>
        <v>24228</v>
      </c>
      <c r="N67" s="20">
        <f>M67*(1+Rentabilidades!M7)</f>
        <v>24228</v>
      </c>
      <c r="O67" s="20">
        <f>N67*(1+Rentabilidades!N7)</f>
        <v>24228</v>
      </c>
    </row>
    <row r="68" spans="2:15" x14ac:dyDescent="0.25">
      <c r="B68" s="17" t="s">
        <v>4</v>
      </c>
      <c r="C68" s="19">
        <f>300000*Palpites!F8</f>
        <v>24000</v>
      </c>
      <c r="D68" s="20">
        <f>C68*(1+Rentabilidades!C8)</f>
        <v>24156</v>
      </c>
      <c r="E68" s="20">
        <f>D68*(1+Rentabilidades!D8)</f>
        <v>24156</v>
      </c>
      <c r="F68" s="20">
        <f>E68*(1+Rentabilidades!E8)</f>
        <v>24156</v>
      </c>
      <c r="G68" s="20">
        <f>F68*(1+Rentabilidades!F8)</f>
        <v>24156</v>
      </c>
      <c r="H68" s="20">
        <f>G68*(1+Rentabilidades!G8)</f>
        <v>24156</v>
      </c>
      <c r="I68" s="20">
        <f>H68*(1+Rentabilidades!H8)</f>
        <v>24156</v>
      </c>
      <c r="J68" s="20">
        <f>I68*(1+Rentabilidades!I8)</f>
        <v>24156</v>
      </c>
      <c r="K68" s="20">
        <f>J68*(1+Rentabilidades!J8)</f>
        <v>24156</v>
      </c>
      <c r="L68" s="20">
        <f>K68*(1+Rentabilidades!K8)</f>
        <v>24156</v>
      </c>
      <c r="M68" s="20">
        <f>L68*(1+Rentabilidades!L8)</f>
        <v>24156</v>
      </c>
      <c r="N68" s="20">
        <f>M68*(1+Rentabilidades!M8)</f>
        <v>24156</v>
      </c>
      <c r="O68" s="20">
        <f>N68*(1+Rentabilidades!N8)</f>
        <v>24156</v>
      </c>
    </row>
    <row r="69" spans="2:15" x14ac:dyDescent="0.25">
      <c r="B69" s="17" t="s">
        <v>6</v>
      </c>
      <c r="C69" s="19">
        <f>300000*Palpites!F9</f>
        <v>24000</v>
      </c>
      <c r="D69" s="20">
        <f>C69*(1+Rentabilidades!C9)</f>
        <v>23760</v>
      </c>
      <c r="E69" s="20">
        <f>D69*(1+Rentabilidades!D9)</f>
        <v>23760</v>
      </c>
      <c r="F69" s="20">
        <f>E69*(1+Rentabilidades!E9)</f>
        <v>23760</v>
      </c>
      <c r="G69" s="20">
        <f>F69*(1+Rentabilidades!F9)</f>
        <v>23760</v>
      </c>
      <c r="H69" s="20">
        <f>G69*(1+Rentabilidades!G9)</f>
        <v>23760</v>
      </c>
      <c r="I69" s="20">
        <f>H69*(1+Rentabilidades!H9)</f>
        <v>23760</v>
      </c>
      <c r="J69" s="20">
        <f>I69*(1+Rentabilidades!I9)</f>
        <v>23760</v>
      </c>
      <c r="K69" s="20">
        <f>J69*(1+Rentabilidades!J9)</f>
        <v>23760</v>
      </c>
      <c r="L69" s="20">
        <f>K69*(1+Rentabilidades!K9)</f>
        <v>23760</v>
      </c>
      <c r="M69" s="20">
        <f>L69*(1+Rentabilidades!L9)</f>
        <v>23760</v>
      </c>
      <c r="N69" s="20">
        <f>M69*(1+Rentabilidades!M9)</f>
        <v>23760</v>
      </c>
      <c r="O69" s="20">
        <f>N69*(1+Rentabilidades!N9)</f>
        <v>23760</v>
      </c>
    </row>
    <row r="70" spans="2:15" x14ac:dyDescent="0.25">
      <c r="B70" s="17" t="s">
        <v>8</v>
      </c>
      <c r="C70" s="19">
        <f>300000*Palpites!F10</f>
        <v>24000</v>
      </c>
      <c r="D70" s="20">
        <f>C70*(1+Rentabilidades!C10)</f>
        <v>24480</v>
      </c>
      <c r="E70" s="20">
        <f>D70*(1+Rentabilidades!D10)</f>
        <v>24480</v>
      </c>
      <c r="F70" s="20">
        <f>E70*(1+Rentabilidades!E10)</f>
        <v>24480</v>
      </c>
      <c r="G70" s="20">
        <f>F70*(1+Rentabilidades!F10)</f>
        <v>24480</v>
      </c>
      <c r="H70" s="20">
        <f>G70*(1+Rentabilidades!G10)</f>
        <v>24480</v>
      </c>
      <c r="I70" s="20">
        <f>H70*(1+Rentabilidades!H10)</f>
        <v>24480</v>
      </c>
      <c r="J70" s="20">
        <f>I70*(1+Rentabilidades!I10)</f>
        <v>24480</v>
      </c>
      <c r="K70" s="20">
        <f>J70*(1+Rentabilidades!J10)</f>
        <v>24480</v>
      </c>
      <c r="L70" s="20">
        <f>K70*(1+Rentabilidades!K10)</f>
        <v>24480</v>
      </c>
      <c r="M70" s="20">
        <f>L70*(1+Rentabilidades!L10)</f>
        <v>24480</v>
      </c>
      <c r="N70" s="20">
        <f>M70*(1+Rentabilidades!M10)</f>
        <v>24480</v>
      </c>
      <c r="O70" s="20">
        <f>N70*(1+Rentabilidades!N10)</f>
        <v>24480</v>
      </c>
    </row>
    <row r="71" spans="2:15" x14ac:dyDescent="0.25">
      <c r="B71" s="17" t="s">
        <v>7</v>
      </c>
      <c r="C71" s="19">
        <f>300000*Palpites!F11</f>
        <v>24000</v>
      </c>
      <c r="D71" s="20">
        <f>C71*(1+Rentabilidades!C11)</f>
        <v>24720</v>
      </c>
      <c r="E71" s="20">
        <f>D71*(1+Rentabilidades!D11)</f>
        <v>24720</v>
      </c>
      <c r="F71" s="20">
        <f>E71*(1+Rentabilidades!E11)</f>
        <v>24720</v>
      </c>
      <c r="G71" s="20">
        <f>F71*(1+Rentabilidades!F11)</f>
        <v>24720</v>
      </c>
      <c r="H71" s="20">
        <f>G71*(1+Rentabilidades!G11)</f>
        <v>24720</v>
      </c>
      <c r="I71" s="20">
        <f>H71*(1+Rentabilidades!H11)</f>
        <v>24720</v>
      </c>
      <c r="J71" s="20">
        <f>I71*(1+Rentabilidades!I11)</f>
        <v>24720</v>
      </c>
      <c r="K71" s="20">
        <f>J71*(1+Rentabilidades!J11)</f>
        <v>24720</v>
      </c>
      <c r="L71" s="20">
        <f>K71*(1+Rentabilidades!K11)</f>
        <v>24720</v>
      </c>
      <c r="M71" s="20">
        <f>L71*(1+Rentabilidades!L11)</f>
        <v>24720</v>
      </c>
      <c r="N71" s="20">
        <f>M71*(1+Rentabilidades!M11)</f>
        <v>24720</v>
      </c>
      <c r="O71" s="20">
        <f>N71*(1+Rentabilidades!N11)</f>
        <v>24720</v>
      </c>
    </row>
    <row r="72" spans="2:15" x14ac:dyDescent="0.25">
      <c r="B72" s="17" t="s">
        <v>9</v>
      </c>
      <c r="C72" s="19">
        <f>300000*Palpites!F12</f>
        <v>84000.000000000015</v>
      </c>
      <c r="D72" s="20">
        <f>C72*(1+Rentabilidades!C12)</f>
        <v>81900.000000000015</v>
      </c>
      <c r="E72" s="20">
        <f>D72*(1+Rentabilidades!D12)</f>
        <v>81900.000000000015</v>
      </c>
      <c r="F72" s="20">
        <f>E72*(1+Rentabilidades!E12)</f>
        <v>81900.000000000015</v>
      </c>
      <c r="G72" s="20">
        <f>F72*(1+Rentabilidades!F12)</f>
        <v>81900.000000000015</v>
      </c>
      <c r="H72" s="20">
        <f>G72*(1+Rentabilidades!G12)</f>
        <v>81900.000000000015</v>
      </c>
      <c r="I72" s="20">
        <f>H72*(1+Rentabilidades!H12)</f>
        <v>81900.000000000015</v>
      </c>
      <c r="J72" s="20">
        <f>I72*(1+Rentabilidades!I12)</f>
        <v>81900.000000000015</v>
      </c>
      <c r="K72" s="20">
        <f>J72*(1+Rentabilidades!J12)</f>
        <v>81900.000000000015</v>
      </c>
      <c r="L72" s="20">
        <f>K72*(1+Rentabilidades!K12)</f>
        <v>81900.000000000015</v>
      </c>
      <c r="M72" s="20">
        <f>L72*(1+Rentabilidades!L12)</f>
        <v>81900.000000000015</v>
      </c>
      <c r="N72" s="20">
        <f>M72*(1+Rentabilidades!M12)</f>
        <v>81900.000000000015</v>
      </c>
      <c r="O72" s="20">
        <f>N72*(1+Rentabilidades!N12)</f>
        <v>81900.000000000015</v>
      </c>
    </row>
    <row r="73" spans="2:15" x14ac:dyDescent="0.25">
      <c r="B73" s="17" t="s">
        <v>23</v>
      </c>
      <c r="C73" s="21">
        <f>SUM(C63:C72)</f>
        <v>300000</v>
      </c>
      <c r="D73" s="21">
        <f>SUM(D63:D72)</f>
        <v>299743.2</v>
      </c>
      <c r="E73" s="21">
        <f>SUM(E63:E72)</f>
        <v>299743.2</v>
      </c>
      <c r="F73" s="21">
        <f t="shared" ref="F73" si="93">SUM(F63:F72)</f>
        <v>299743.2</v>
      </c>
      <c r="G73" s="21">
        <f t="shared" ref="G73" si="94">SUM(G63:G72)</f>
        <v>299743.2</v>
      </c>
      <c r="H73" s="21">
        <f t="shared" ref="H73" si="95">SUM(H63:H72)</f>
        <v>299743.2</v>
      </c>
      <c r="I73" s="21">
        <f t="shared" ref="I73" si="96">SUM(I63:I72)</f>
        <v>299743.2</v>
      </c>
      <c r="J73" s="21">
        <f t="shared" ref="J73" si="97">SUM(J63:J72)</f>
        <v>299743.2</v>
      </c>
      <c r="K73" s="21">
        <f t="shared" ref="K73" si="98">SUM(K63:K72)</f>
        <v>299743.2</v>
      </c>
      <c r="L73" s="21">
        <f t="shared" ref="L73" si="99">SUM(L63:L72)</f>
        <v>299743.2</v>
      </c>
      <c r="M73" s="21">
        <f t="shared" ref="M73" si="100">SUM(M63:M72)</f>
        <v>299743.2</v>
      </c>
      <c r="N73" s="21">
        <f t="shared" ref="N73" si="101">SUM(N63:N72)</f>
        <v>299743.2</v>
      </c>
      <c r="O73" s="21">
        <f t="shared" ref="O73" si="102">SUM(O63:O72)</f>
        <v>299743.2</v>
      </c>
    </row>
    <row r="74" spans="2:15" x14ac:dyDescent="0.25">
      <c r="B74" s="17" t="s">
        <v>24</v>
      </c>
      <c r="C74" s="22"/>
      <c r="D74" s="22">
        <f>(D73/C73)-1</f>
        <v>-8.559999999999679E-4</v>
      </c>
      <c r="E74" s="22">
        <f t="shared" ref="E74" si="103">(E73/D73)-1</f>
        <v>0</v>
      </c>
      <c r="F74" s="22">
        <f t="shared" ref="F74" si="104">(F73/E73)-1</f>
        <v>0</v>
      </c>
      <c r="G74" s="22">
        <f t="shared" ref="G74" si="105">(G73/F73)-1</f>
        <v>0</v>
      </c>
      <c r="H74" s="22">
        <f t="shared" ref="H74" si="106">(H73/G73)-1</f>
        <v>0</v>
      </c>
      <c r="I74" s="22">
        <f t="shared" ref="I74" si="107">(I73/H73)-1</f>
        <v>0</v>
      </c>
      <c r="J74" s="22">
        <f t="shared" ref="J74" si="108">(J73/I73)-1</f>
        <v>0</v>
      </c>
      <c r="K74" s="22">
        <f t="shared" ref="K74" si="109">(K73/J73)-1</f>
        <v>0</v>
      </c>
      <c r="L74" s="22">
        <f t="shared" ref="L74" si="110">(L73/K73)-1</f>
        <v>0</v>
      </c>
      <c r="M74" s="22">
        <f t="shared" ref="M74" si="111">(M73/L73)-1</f>
        <v>0</v>
      </c>
      <c r="N74" s="22">
        <f t="shared" ref="N74" si="112">(N73/M73)-1</f>
        <v>0</v>
      </c>
      <c r="O74" s="22">
        <f t="shared" ref="O74" si="113">(O73/N73)-1</f>
        <v>0</v>
      </c>
    </row>
    <row r="75" spans="2:15" x14ac:dyDescent="0.25">
      <c r="B75" s="17" t="s">
        <v>25</v>
      </c>
      <c r="C75" s="22"/>
      <c r="D75" s="22"/>
      <c r="E75" s="22">
        <f>((1+E74)*(1+D74))-1</f>
        <v>-8.559999999999679E-4</v>
      </c>
      <c r="F75" s="22">
        <f>((1+F74)*(1+E75))-1</f>
        <v>-8.559999999999679E-4</v>
      </c>
      <c r="G75" s="22">
        <f t="shared" ref="G75" si="114">((1+G74)*(1+F75))-1</f>
        <v>-8.559999999999679E-4</v>
      </c>
      <c r="H75" s="22">
        <f t="shared" ref="H75" si="115">((1+H74)*(1+G75))-1</f>
        <v>-8.559999999999679E-4</v>
      </c>
      <c r="I75" s="22">
        <f t="shared" ref="I75" si="116">((1+I74)*(1+H75))-1</f>
        <v>-8.559999999999679E-4</v>
      </c>
      <c r="J75" s="22">
        <f t="shared" ref="J75" si="117">((1+J74)*(1+I75))-1</f>
        <v>-8.559999999999679E-4</v>
      </c>
      <c r="K75" s="22">
        <f t="shared" ref="K75" si="118">((1+K74)*(1+J75))-1</f>
        <v>-8.559999999999679E-4</v>
      </c>
      <c r="L75" s="22">
        <f t="shared" ref="L75" si="119">((1+L74)*(1+K75))-1</f>
        <v>-8.559999999999679E-4</v>
      </c>
      <c r="M75" s="22">
        <f t="shared" ref="M75" si="120">((1+M74)*(1+L75))-1</f>
        <v>-8.559999999999679E-4</v>
      </c>
      <c r="N75" s="22">
        <f t="shared" ref="N75" si="121">((1+N74)*(1+M75))-1</f>
        <v>-8.559999999999679E-4</v>
      </c>
      <c r="O75" s="22">
        <f t="shared" ref="O75" si="122">((1+O74)*(1+N75))-1</f>
        <v>-8.559999999999679E-4</v>
      </c>
    </row>
    <row r="76" spans="2:15" x14ac:dyDescent="0.25">
      <c r="B76" s="25" t="str">
        <f>Palpites!G2</f>
        <v>Fulano 6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x14ac:dyDescent="0.25">
      <c r="B77" s="14"/>
      <c r="C77" s="27" t="s">
        <v>22</v>
      </c>
      <c r="D77" s="27" t="s">
        <v>10</v>
      </c>
      <c r="E77" s="27" t="s">
        <v>11</v>
      </c>
      <c r="F77" s="27" t="s">
        <v>12</v>
      </c>
      <c r="G77" s="27" t="s">
        <v>13</v>
      </c>
      <c r="H77" s="27" t="s">
        <v>14</v>
      </c>
      <c r="I77" s="27" t="s">
        <v>15</v>
      </c>
      <c r="J77" s="27" t="s">
        <v>16</v>
      </c>
      <c r="K77" s="27" t="s">
        <v>17</v>
      </c>
      <c r="L77" s="27" t="s">
        <v>18</v>
      </c>
      <c r="M77" s="27" t="s">
        <v>19</v>
      </c>
      <c r="N77" s="27" t="s">
        <v>20</v>
      </c>
      <c r="O77" s="27" t="s">
        <v>21</v>
      </c>
    </row>
    <row r="78" spans="2:15" x14ac:dyDescent="0.25">
      <c r="B78" s="14" t="s">
        <v>5</v>
      </c>
      <c r="C78" s="28">
        <f>300000*Palpites!G3</f>
        <v>0</v>
      </c>
      <c r="D78" s="29">
        <f>C78*(1+Rentabilidades!C3)</f>
        <v>0</v>
      </c>
      <c r="E78" s="29">
        <f>D78*(1+Rentabilidades!D3)</f>
        <v>0</v>
      </c>
      <c r="F78" s="29">
        <f>E78*(1+Rentabilidades!E3)</f>
        <v>0</v>
      </c>
      <c r="G78" s="29">
        <f>F78*(1+Rentabilidades!F3)</f>
        <v>0</v>
      </c>
      <c r="H78" s="29">
        <f>G78*(1+Rentabilidades!G3)</f>
        <v>0</v>
      </c>
      <c r="I78" s="29">
        <f>H78*(1+Rentabilidades!H3)</f>
        <v>0</v>
      </c>
      <c r="J78" s="29">
        <f>I78*(1+Rentabilidades!I3)</f>
        <v>0</v>
      </c>
      <c r="K78" s="29">
        <f>J78*(1+Rentabilidades!J3)</f>
        <v>0</v>
      </c>
      <c r="L78" s="29">
        <f>K78*(1+Rentabilidades!K3)</f>
        <v>0</v>
      </c>
      <c r="M78" s="29">
        <f>L78*(1+Rentabilidades!L3)</f>
        <v>0</v>
      </c>
      <c r="N78" s="29">
        <f>M78*(1+Rentabilidades!M3)</f>
        <v>0</v>
      </c>
      <c r="O78" s="29">
        <f>N78*(1+Rentabilidades!N3)</f>
        <v>0</v>
      </c>
    </row>
    <row r="79" spans="2:15" x14ac:dyDescent="0.25">
      <c r="B79" s="14" t="s">
        <v>0</v>
      </c>
      <c r="C79" s="28">
        <f>300000*Palpites!G4</f>
        <v>0</v>
      </c>
      <c r="D79" s="29">
        <f>C79*(1+Rentabilidades!C4)</f>
        <v>0</v>
      </c>
      <c r="E79" s="29">
        <f>D79*(1+Rentabilidades!D4)</f>
        <v>0</v>
      </c>
      <c r="F79" s="29">
        <f>E79*(1+Rentabilidades!E4)</f>
        <v>0</v>
      </c>
      <c r="G79" s="29">
        <f>F79*(1+Rentabilidades!F4)</f>
        <v>0</v>
      </c>
      <c r="H79" s="29">
        <f>G79*(1+Rentabilidades!G4)</f>
        <v>0</v>
      </c>
      <c r="I79" s="29">
        <f>H79*(1+Rentabilidades!H4)</f>
        <v>0</v>
      </c>
      <c r="J79" s="29">
        <f>I79*(1+Rentabilidades!I4)</f>
        <v>0</v>
      </c>
      <c r="K79" s="29">
        <f>J79*(1+Rentabilidades!J4)</f>
        <v>0</v>
      </c>
      <c r="L79" s="29">
        <f>K79*(1+Rentabilidades!K4)</f>
        <v>0</v>
      </c>
      <c r="M79" s="29">
        <f>L79*(1+Rentabilidades!L4)</f>
        <v>0</v>
      </c>
      <c r="N79" s="29">
        <f>M79*(1+Rentabilidades!M4)</f>
        <v>0</v>
      </c>
      <c r="O79" s="29">
        <f>N79*(1+Rentabilidades!N4)</f>
        <v>0</v>
      </c>
    </row>
    <row r="80" spans="2:15" x14ac:dyDescent="0.25">
      <c r="B80" s="14" t="s">
        <v>1</v>
      </c>
      <c r="C80" s="28">
        <f>300000*Palpites!G5</f>
        <v>0</v>
      </c>
      <c r="D80" s="29">
        <f>C80*(1+Rentabilidades!C5)</f>
        <v>0</v>
      </c>
      <c r="E80" s="29">
        <f>D80*(1+Rentabilidades!D5)</f>
        <v>0</v>
      </c>
      <c r="F80" s="29">
        <f>E80*(1+Rentabilidades!E5)</f>
        <v>0</v>
      </c>
      <c r="G80" s="29">
        <f>F80*(1+Rentabilidades!F5)</f>
        <v>0</v>
      </c>
      <c r="H80" s="29">
        <f>G80*(1+Rentabilidades!G5)</f>
        <v>0</v>
      </c>
      <c r="I80" s="29">
        <f>H80*(1+Rentabilidades!H5)</f>
        <v>0</v>
      </c>
      <c r="J80" s="29">
        <f>I80*(1+Rentabilidades!I5)</f>
        <v>0</v>
      </c>
      <c r="K80" s="29">
        <f>J80*(1+Rentabilidades!J5)</f>
        <v>0</v>
      </c>
      <c r="L80" s="29">
        <f>K80*(1+Rentabilidades!K5)</f>
        <v>0</v>
      </c>
      <c r="M80" s="29">
        <f>L80*(1+Rentabilidades!L5)</f>
        <v>0</v>
      </c>
      <c r="N80" s="29">
        <f>M80*(1+Rentabilidades!M5)</f>
        <v>0</v>
      </c>
      <c r="O80" s="29">
        <f>N80*(1+Rentabilidades!N5)</f>
        <v>0</v>
      </c>
    </row>
    <row r="81" spans="2:15" x14ac:dyDescent="0.25">
      <c r="B81" s="14" t="s">
        <v>2</v>
      </c>
      <c r="C81" s="28">
        <f>300000*Palpites!G6</f>
        <v>0</v>
      </c>
      <c r="D81" s="29">
        <f>C81*(1+Rentabilidades!C6)</f>
        <v>0</v>
      </c>
      <c r="E81" s="29">
        <f>D81*(1+Rentabilidades!D6)</f>
        <v>0</v>
      </c>
      <c r="F81" s="29">
        <f>E81*(1+Rentabilidades!E6)</f>
        <v>0</v>
      </c>
      <c r="G81" s="29">
        <f>F81*(1+Rentabilidades!F6)</f>
        <v>0</v>
      </c>
      <c r="H81" s="29">
        <f>G81*(1+Rentabilidades!G6)</f>
        <v>0</v>
      </c>
      <c r="I81" s="29">
        <f>H81*(1+Rentabilidades!H6)</f>
        <v>0</v>
      </c>
      <c r="J81" s="29">
        <f>I81*(1+Rentabilidades!I6)</f>
        <v>0</v>
      </c>
      <c r="K81" s="29">
        <f>J81*(1+Rentabilidades!J6)</f>
        <v>0</v>
      </c>
      <c r="L81" s="29">
        <f>K81*(1+Rentabilidades!K6)</f>
        <v>0</v>
      </c>
      <c r="M81" s="29">
        <f>L81*(1+Rentabilidades!L6)</f>
        <v>0</v>
      </c>
      <c r="N81" s="29">
        <f>M81*(1+Rentabilidades!M6)</f>
        <v>0</v>
      </c>
      <c r="O81" s="29">
        <f>N81*(1+Rentabilidades!N6)</f>
        <v>0</v>
      </c>
    </row>
    <row r="82" spans="2:15" x14ac:dyDescent="0.25">
      <c r="B82" s="14" t="s">
        <v>3</v>
      </c>
      <c r="C82" s="28">
        <f>300000*Palpites!G7</f>
        <v>0</v>
      </c>
      <c r="D82" s="29">
        <f>C82*(1+Rentabilidades!C7)</f>
        <v>0</v>
      </c>
      <c r="E82" s="29">
        <f>D82*(1+Rentabilidades!D7)</f>
        <v>0</v>
      </c>
      <c r="F82" s="29">
        <f>E82*(1+Rentabilidades!E7)</f>
        <v>0</v>
      </c>
      <c r="G82" s="29">
        <f>F82*(1+Rentabilidades!F7)</f>
        <v>0</v>
      </c>
      <c r="H82" s="29">
        <f>G82*(1+Rentabilidades!G7)</f>
        <v>0</v>
      </c>
      <c r="I82" s="29">
        <f>H82*(1+Rentabilidades!H7)</f>
        <v>0</v>
      </c>
      <c r="J82" s="29">
        <f>I82*(1+Rentabilidades!I7)</f>
        <v>0</v>
      </c>
      <c r="K82" s="29">
        <f>J82*(1+Rentabilidades!J7)</f>
        <v>0</v>
      </c>
      <c r="L82" s="29">
        <f>K82*(1+Rentabilidades!K7)</f>
        <v>0</v>
      </c>
      <c r="M82" s="29">
        <f>L82*(1+Rentabilidades!L7)</f>
        <v>0</v>
      </c>
      <c r="N82" s="29">
        <f>M82*(1+Rentabilidades!M7)</f>
        <v>0</v>
      </c>
      <c r="O82" s="29">
        <f>N82*(1+Rentabilidades!N7)</f>
        <v>0</v>
      </c>
    </row>
    <row r="83" spans="2:15" x14ac:dyDescent="0.25">
      <c r="B83" s="14" t="s">
        <v>4</v>
      </c>
      <c r="C83" s="28">
        <f>300000*Palpites!G8</f>
        <v>0</v>
      </c>
      <c r="D83" s="29">
        <f>C83*(1+Rentabilidades!C8)</f>
        <v>0</v>
      </c>
      <c r="E83" s="29">
        <f>D83*(1+Rentabilidades!D8)</f>
        <v>0</v>
      </c>
      <c r="F83" s="29">
        <f>E83*(1+Rentabilidades!E8)</f>
        <v>0</v>
      </c>
      <c r="G83" s="29">
        <f>F83*(1+Rentabilidades!F8)</f>
        <v>0</v>
      </c>
      <c r="H83" s="29">
        <f>G83*(1+Rentabilidades!G8)</f>
        <v>0</v>
      </c>
      <c r="I83" s="29">
        <f>H83*(1+Rentabilidades!H8)</f>
        <v>0</v>
      </c>
      <c r="J83" s="29">
        <f>I83*(1+Rentabilidades!I8)</f>
        <v>0</v>
      </c>
      <c r="K83" s="29">
        <f>J83*(1+Rentabilidades!J8)</f>
        <v>0</v>
      </c>
      <c r="L83" s="29">
        <f>K83*(1+Rentabilidades!K8)</f>
        <v>0</v>
      </c>
      <c r="M83" s="29">
        <f>L83*(1+Rentabilidades!L8)</f>
        <v>0</v>
      </c>
      <c r="N83" s="29">
        <f>M83*(1+Rentabilidades!M8)</f>
        <v>0</v>
      </c>
      <c r="O83" s="29">
        <f>N83*(1+Rentabilidades!N8)</f>
        <v>0</v>
      </c>
    </row>
    <row r="84" spans="2:15" x14ac:dyDescent="0.25">
      <c r="B84" s="14" t="s">
        <v>6</v>
      </c>
      <c r="C84" s="28">
        <f>300000*Palpites!G9</f>
        <v>0</v>
      </c>
      <c r="D84" s="29">
        <f>C84*(1+Rentabilidades!C9)</f>
        <v>0</v>
      </c>
      <c r="E84" s="29">
        <f>D84*(1+Rentabilidades!D9)</f>
        <v>0</v>
      </c>
      <c r="F84" s="29">
        <f>E84*(1+Rentabilidades!E9)</f>
        <v>0</v>
      </c>
      <c r="G84" s="29">
        <f>F84*(1+Rentabilidades!F9)</f>
        <v>0</v>
      </c>
      <c r="H84" s="29">
        <f>G84*(1+Rentabilidades!G9)</f>
        <v>0</v>
      </c>
      <c r="I84" s="29">
        <f>H84*(1+Rentabilidades!H9)</f>
        <v>0</v>
      </c>
      <c r="J84" s="29">
        <f>I84*(1+Rentabilidades!I9)</f>
        <v>0</v>
      </c>
      <c r="K84" s="29">
        <f>J84*(1+Rentabilidades!J9)</f>
        <v>0</v>
      </c>
      <c r="L84" s="29">
        <f>K84*(1+Rentabilidades!K9)</f>
        <v>0</v>
      </c>
      <c r="M84" s="29">
        <f>L84*(1+Rentabilidades!L9)</f>
        <v>0</v>
      </c>
      <c r="N84" s="29">
        <f>M84*(1+Rentabilidades!M9)</f>
        <v>0</v>
      </c>
      <c r="O84" s="29">
        <f>N84*(1+Rentabilidades!N9)</f>
        <v>0</v>
      </c>
    </row>
    <row r="85" spans="2:15" x14ac:dyDescent="0.25">
      <c r="B85" s="14" t="s">
        <v>8</v>
      </c>
      <c r="C85" s="28">
        <f>300000*Palpites!G10</f>
        <v>150000</v>
      </c>
      <c r="D85" s="29">
        <f>C85*(1+Rentabilidades!C10)</f>
        <v>153000</v>
      </c>
      <c r="E85" s="29">
        <f>D85*(1+Rentabilidades!D10)</f>
        <v>153000</v>
      </c>
      <c r="F85" s="29">
        <f>E85*(1+Rentabilidades!E10)</f>
        <v>153000</v>
      </c>
      <c r="G85" s="29">
        <f>F85*(1+Rentabilidades!F10)</f>
        <v>153000</v>
      </c>
      <c r="H85" s="29">
        <f>G85*(1+Rentabilidades!G10)</f>
        <v>153000</v>
      </c>
      <c r="I85" s="29">
        <f>H85*(1+Rentabilidades!H10)</f>
        <v>153000</v>
      </c>
      <c r="J85" s="29">
        <f>I85*(1+Rentabilidades!I10)</f>
        <v>153000</v>
      </c>
      <c r="K85" s="29">
        <f>J85*(1+Rentabilidades!J10)</f>
        <v>153000</v>
      </c>
      <c r="L85" s="29">
        <f>K85*(1+Rentabilidades!K10)</f>
        <v>153000</v>
      </c>
      <c r="M85" s="29">
        <f>L85*(1+Rentabilidades!L10)</f>
        <v>153000</v>
      </c>
      <c r="N85" s="29">
        <f>M85*(1+Rentabilidades!M10)</f>
        <v>153000</v>
      </c>
      <c r="O85" s="29">
        <f>N85*(1+Rentabilidades!N10)</f>
        <v>153000</v>
      </c>
    </row>
    <row r="86" spans="2:15" x14ac:dyDescent="0.25">
      <c r="B86" s="14" t="s">
        <v>7</v>
      </c>
      <c r="C86" s="28">
        <f>300000*Palpites!G11</f>
        <v>0</v>
      </c>
      <c r="D86" s="29">
        <f>C86*(1+Rentabilidades!C11)</f>
        <v>0</v>
      </c>
      <c r="E86" s="29">
        <f>D86*(1+Rentabilidades!D11)</f>
        <v>0</v>
      </c>
      <c r="F86" s="29">
        <f>E86*(1+Rentabilidades!E11)</f>
        <v>0</v>
      </c>
      <c r="G86" s="29">
        <f>F86*(1+Rentabilidades!F11)</f>
        <v>0</v>
      </c>
      <c r="H86" s="29">
        <f>G86*(1+Rentabilidades!G11)</f>
        <v>0</v>
      </c>
      <c r="I86" s="29">
        <f>H86*(1+Rentabilidades!H11)</f>
        <v>0</v>
      </c>
      <c r="J86" s="29">
        <f>I86*(1+Rentabilidades!I11)</f>
        <v>0</v>
      </c>
      <c r="K86" s="29">
        <f>J86*(1+Rentabilidades!J11)</f>
        <v>0</v>
      </c>
      <c r="L86" s="29">
        <f>K86*(1+Rentabilidades!K11)</f>
        <v>0</v>
      </c>
      <c r="M86" s="29">
        <f>L86*(1+Rentabilidades!L11)</f>
        <v>0</v>
      </c>
      <c r="N86" s="29">
        <f>M86*(1+Rentabilidades!M11)</f>
        <v>0</v>
      </c>
      <c r="O86" s="29">
        <f>N86*(1+Rentabilidades!N11)</f>
        <v>0</v>
      </c>
    </row>
    <row r="87" spans="2:15" x14ac:dyDescent="0.25">
      <c r="B87" s="14" t="s">
        <v>9</v>
      </c>
      <c r="C87" s="28">
        <f>300000*Palpites!G12</f>
        <v>150000</v>
      </c>
      <c r="D87" s="29">
        <f>C87*(1+Rentabilidades!C12)</f>
        <v>146250</v>
      </c>
      <c r="E87" s="29">
        <f>D87*(1+Rentabilidades!D12)</f>
        <v>146250</v>
      </c>
      <c r="F87" s="29">
        <f>E87*(1+Rentabilidades!E12)</f>
        <v>146250</v>
      </c>
      <c r="G87" s="29">
        <f>F87*(1+Rentabilidades!F12)</f>
        <v>146250</v>
      </c>
      <c r="H87" s="29">
        <f>G87*(1+Rentabilidades!G12)</f>
        <v>146250</v>
      </c>
      <c r="I87" s="29">
        <f>H87*(1+Rentabilidades!H12)</f>
        <v>146250</v>
      </c>
      <c r="J87" s="29">
        <f>I87*(1+Rentabilidades!I12)</f>
        <v>146250</v>
      </c>
      <c r="K87" s="29">
        <f>J87*(1+Rentabilidades!J12)</f>
        <v>146250</v>
      </c>
      <c r="L87" s="29">
        <f>K87*(1+Rentabilidades!K12)</f>
        <v>146250</v>
      </c>
      <c r="M87" s="29">
        <f>L87*(1+Rentabilidades!L12)</f>
        <v>146250</v>
      </c>
      <c r="N87" s="29">
        <f>M87*(1+Rentabilidades!M12)</f>
        <v>146250</v>
      </c>
      <c r="O87" s="29">
        <f>N87*(1+Rentabilidades!N12)</f>
        <v>146250</v>
      </c>
    </row>
    <row r="88" spans="2:15" x14ac:dyDescent="0.25">
      <c r="B88" s="14" t="s">
        <v>23</v>
      </c>
      <c r="C88" s="30">
        <f>SUM(C78:C87)</f>
        <v>300000</v>
      </c>
      <c r="D88" s="30">
        <f>SUM(D78:D87)</f>
        <v>299250</v>
      </c>
      <c r="E88" s="30">
        <f>SUM(E78:E87)</f>
        <v>299250</v>
      </c>
      <c r="F88" s="30">
        <f t="shared" ref="F88" si="123">SUM(F78:F87)</f>
        <v>299250</v>
      </c>
      <c r="G88" s="30">
        <f t="shared" ref="G88" si="124">SUM(G78:G87)</f>
        <v>299250</v>
      </c>
      <c r="H88" s="30">
        <f t="shared" ref="H88" si="125">SUM(H78:H87)</f>
        <v>299250</v>
      </c>
      <c r="I88" s="30">
        <f t="shared" ref="I88" si="126">SUM(I78:I87)</f>
        <v>299250</v>
      </c>
      <c r="J88" s="30">
        <f t="shared" ref="J88" si="127">SUM(J78:J87)</f>
        <v>299250</v>
      </c>
      <c r="K88" s="30">
        <f t="shared" ref="K88" si="128">SUM(K78:K87)</f>
        <v>299250</v>
      </c>
      <c r="L88" s="30">
        <f t="shared" ref="L88" si="129">SUM(L78:L87)</f>
        <v>299250</v>
      </c>
      <c r="M88" s="30">
        <f t="shared" ref="M88" si="130">SUM(M78:M87)</f>
        <v>299250</v>
      </c>
      <c r="N88" s="30">
        <f t="shared" ref="N88" si="131">SUM(N78:N87)</f>
        <v>299250</v>
      </c>
      <c r="O88" s="30">
        <f t="shared" ref="O88" si="132">SUM(O78:O87)</f>
        <v>299250</v>
      </c>
    </row>
    <row r="89" spans="2:15" x14ac:dyDescent="0.25">
      <c r="B89" s="14" t="s">
        <v>24</v>
      </c>
      <c r="C89" s="31"/>
      <c r="D89" s="31">
        <f>(D88/C88)-1</f>
        <v>-2.4999999999999467E-3</v>
      </c>
      <c r="E89" s="31">
        <f t="shared" ref="E89" si="133">(E88/D88)-1</f>
        <v>0</v>
      </c>
      <c r="F89" s="31">
        <f t="shared" ref="F89" si="134">(F88/E88)-1</f>
        <v>0</v>
      </c>
      <c r="G89" s="31">
        <f t="shared" ref="G89" si="135">(G88/F88)-1</f>
        <v>0</v>
      </c>
      <c r="H89" s="31">
        <f t="shared" ref="H89" si="136">(H88/G88)-1</f>
        <v>0</v>
      </c>
      <c r="I89" s="31">
        <f t="shared" ref="I89" si="137">(I88/H88)-1</f>
        <v>0</v>
      </c>
      <c r="J89" s="31">
        <f t="shared" ref="J89" si="138">(J88/I88)-1</f>
        <v>0</v>
      </c>
      <c r="K89" s="31">
        <f t="shared" ref="K89" si="139">(K88/J88)-1</f>
        <v>0</v>
      </c>
      <c r="L89" s="31">
        <f t="shared" ref="L89" si="140">(L88/K88)-1</f>
        <v>0</v>
      </c>
      <c r="M89" s="31">
        <f t="shared" ref="M89" si="141">(M88/L88)-1</f>
        <v>0</v>
      </c>
      <c r="N89" s="31">
        <f t="shared" ref="N89" si="142">(N88/M88)-1</f>
        <v>0</v>
      </c>
      <c r="O89" s="31">
        <f t="shared" ref="O89" si="143">(O88/N88)-1</f>
        <v>0</v>
      </c>
    </row>
    <row r="90" spans="2:15" x14ac:dyDescent="0.25">
      <c r="B90" s="14" t="s">
        <v>25</v>
      </c>
      <c r="C90" s="31"/>
      <c r="D90" s="31"/>
      <c r="E90" s="31">
        <f>((1+E89)*(1+D89))-1</f>
        <v>-2.4999999999999467E-3</v>
      </c>
      <c r="F90" s="31">
        <f>((1+F89)*(1+E90))-1</f>
        <v>-2.4999999999999467E-3</v>
      </c>
      <c r="G90" s="31">
        <f t="shared" ref="G90" si="144">((1+G89)*(1+F90))-1</f>
        <v>-2.4999999999999467E-3</v>
      </c>
      <c r="H90" s="31">
        <f t="shared" ref="H90" si="145">((1+H89)*(1+G90))-1</f>
        <v>-2.4999999999999467E-3</v>
      </c>
      <c r="I90" s="31">
        <f t="shared" ref="I90" si="146">((1+I89)*(1+H90))-1</f>
        <v>-2.4999999999999467E-3</v>
      </c>
      <c r="J90" s="31">
        <f t="shared" ref="J90" si="147">((1+J89)*(1+I90))-1</f>
        <v>-2.4999999999999467E-3</v>
      </c>
      <c r="K90" s="31">
        <f t="shared" ref="K90" si="148">((1+K89)*(1+J90))-1</f>
        <v>-2.4999999999999467E-3</v>
      </c>
      <c r="L90" s="31">
        <f t="shared" ref="L90" si="149">((1+L89)*(1+K90))-1</f>
        <v>-2.4999999999999467E-3</v>
      </c>
      <c r="M90" s="31">
        <f t="shared" ref="M90" si="150">((1+M89)*(1+L90))-1</f>
        <v>-2.4999999999999467E-3</v>
      </c>
      <c r="N90" s="31">
        <f t="shared" ref="N90" si="151">((1+N89)*(1+M90))-1</f>
        <v>-2.4999999999999467E-3</v>
      </c>
      <c r="O90" s="31">
        <f t="shared" ref="O90" si="152">((1+O89)*(1+N90))-1</f>
        <v>-2.4999999999999467E-3</v>
      </c>
    </row>
    <row r="91" spans="2:15" x14ac:dyDescent="0.25">
      <c r="B91" s="15" t="str">
        <f>Palpites!H2</f>
        <v>Fulano 7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2:15" x14ac:dyDescent="0.25">
      <c r="B92" s="17"/>
      <c r="C92" s="18" t="s">
        <v>22</v>
      </c>
      <c r="D92" s="18" t="s">
        <v>10</v>
      </c>
      <c r="E92" s="18" t="s">
        <v>11</v>
      </c>
      <c r="F92" s="18" t="s">
        <v>12</v>
      </c>
      <c r="G92" s="18" t="s">
        <v>13</v>
      </c>
      <c r="H92" s="18" t="s">
        <v>14</v>
      </c>
      <c r="I92" s="18" t="s">
        <v>15</v>
      </c>
      <c r="J92" s="18" t="s">
        <v>16</v>
      </c>
      <c r="K92" s="18" t="s">
        <v>17</v>
      </c>
      <c r="L92" s="18" t="s">
        <v>18</v>
      </c>
      <c r="M92" s="18" t="s">
        <v>19</v>
      </c>
      <c r="N92" s="18" t="s">
        <v>20</v>
      </c>
      <c r="O92" s="18" t="s">
        <v>21</v>
      </c>
    </row>
    <row r="93" spans="2:15" x14ac:dyDescent="0.25">
      <c r="B93" s="17" t="s">
        <v>5</v>
      </c>
      <c r="C93" s="19">
        <f>300000*Palpites!H3</f>
        <v>6000</v>
      </c>
      <c r="D93" s="20">
        <f>C93*(1+Rentabilidades!C3)</f>
        <v>6019.8</v>
      </c>
      <c r="E93" s="20">
        <f>D93*(1+Rentabilidades!D3)</f>
        <v>6019.8</v>
      </c>
      <c r="F93" s="20">
        <f>E93*(1+Rentabilidades!E3)</f>
        <v>6019.8</v>
      </c>
      <c r="G93" s="20">
        <f>F93*(1+Rentabilidades!F3)</f>
        <v>6019.8</v>
      </c>
      <c r="H93" s="20">
        <f>G93*(1+Rentabilidades!G3)</f>
        <v>6019.8</v>
      </c>
      <c r="I93" s="20">
        <f>H93*(1+Rentabilidades!H3)</f>
        <v>6019.8</v>
      </c>
      <c r="J93" s="20">
        <f>I93*(1+Rentabilidades!I3)</f>
        <v>6019.8</v>
      </c>
      <c r="K93" s="20">
        <f>J93*(1+Rentabilidades!J3)</f>
        <v>6019.8</v>
      </c>
      <c r="L93" s="20">
        <f>K93*(1+Rentabilidades!K3)</f>
        <v>6019.8</v>
      </c>
      <c r="M93" s="20">
        <f>L93*(1+Rentabilidades!L3)</f>
        <v>6019.8</v>
      </c>
      <c r="N93" s="20">
        <f>M93*(1+Rentabilidades!M3)</f>
        <v>6019.8</v>
      </c>
      <c r="O93" s="20">
        <f>N93*(1+Rentabilidades!N3)</f>
        <v>6019.8</v>
      </c>
    </row>
    <row r="94" spans="2:15" x14ac:dyDescent="0.25">
      <c r="B94" s="17" t="s">
        <v>0</v>
      </c>
      <c r="C94" s="19">
        <f>300000*Palpites!H4</f>
        <v>15000</v>
      </c>
      <c r="D94" s="20">
        <f>C94*(1+Rentabilidades!C4)</f>
        <v>15060</v>
      </c>
      <c r="E94" s="20">
        <f>D94*(1+Rentabilidades!D4)</f>
        <v>15060</v>
      </c>
      <c r="F94" s="20">
        <f>E94*(1+Rentabilidades!E4)</f>
        <v>15060</v>
      </c>
      <c r="G94" s="20">
        <f>F94*(1+Rentabilidades!F4)</f>
        <v>15060</v>
      </c>
      <c r="H94" s="20">
        <f>G94*(1+Rentabilidades!G4)</f>
        <v>15060</v>
      </c>
      <c r="I94" s="20">
        <f>H94*(1+Rentabilidades!H4)</f>
        <v>15060</v>
      </c>
      <c r="J94" s="20">
        <f>I94*(1+Rentabilidades!I4)</f>
        <v>15060</v>
      </c>
      <c r="K94" s="20">
        <f>J94*(1+Rentabilidades!J4)</f>
        <v>15060</v>
      </c>
      <c r="L94" s="20">
        <f>K94*(1+Rentabilidades!K4)</f>
        <v>15060</v>
      </c>
      <c r="M94" s="20">
        <f>L94*(1+Rentabilidades!L4)</f>
        <v>15060</v>
      </c>
      <c r="N94" s="20">
        <f>M94*(1+Rentabilidades!M4)</f>
        <v>15060</v>
      </c>
      <c r="O94" s="20">
        <f>N94*(1+Rentabilidades!N4)</f>
        <v>15060</v>
      </c>
    </row>
    <row r="95" spans="2:15" x14ac:dyDescent="0.25">
      <c r="B95" s="17" t="s">
        <v>1</v>
      </c>
      <c r="C95" s="19">
        <f>300000*Palpites!H5</f>
        <v>12000</v>
      </c>
      <c r="D95" s="20">
        <f>C95*(1+Rentabilidades!C5)</f>
        <v>12066</v>
      </c>
      <c r="E95" s="20">
        <f>D95*(1+Rentabilidades!D5)</f>
        <v>12066</v>
      </c>
      <c r="F95" s="20">
        <f>E95*(1+Rentabilidades!E5)</f>
        <v>12066</v>
      </c>
      <c r="G95" s="20">
        <f>F95*(1+Rentabilidades!F5)</f>
        <v>12066</v>
      </c>
      <c r="H95" s="20">
        <f>G95*(1+Rentabilidades!G5)</f>
        <v>12066</v>
      </c>
      <c r="I95" s="20">
        <f>H95*(1+Rentabilidades!H5)</f>
        <v>12066</v>
      </c>
      <c r="J95" s="20">
        <f>I95*(1+Rentabilidades!I5)</f>
        <v>12066</v>
      </c>
      <c r="K95" s="20">
        <f>J95*(1+Rentabilidades!J5)</f>
        <v>12066</v>
      </c>
      <c r="L95" s="20">
        <f>K95*(1+Rentabilidades!K5)</f>
        <v>12066</v>
      </c>
      <c r="M95" s="20">
        <f>L95*(1+Rentabilidades!L5)</f>
        <v>12066</v>
      </c>
      <c r="N95" s="20">
        <f>M95*(1+Rentabilidades!M5)</f>
        <v>12066</v>
      </c>
      <c r="O95" s="20">
        <f>N95*(1+Rentabilidades!N5)</f>
        <v>12066</v>
      </c>
    </row>
    <row r="96" spans="2:15" x14ac:dyDescent="0.25">
      <c r="B96" s="17" t="s">
        <v>2</v>
      </c>
      <c r="C96" s="19">
        <f>300000*Palpites!H6</f>
        <v>6000</v>
      </c>
      <c r="D96" s="20">
        <f>C96*(1+Rentabilidades!C6)</f>
        <v>6048</v>
      </c>
      <c r="E96" s="20">
        <f>D96*(1+Rentabilidades!D6)</f>
        <v>6048</v>
      </c>
      <c r="F96" s="20">
        <f>E96*(1+Rentabilidades!E6)</f>
        <v>6048</v>
      </c>
      <c r="G96" s="20">
        <f>F96*(1+Rentabilidades!F6)</f>
        <v>6048</v>
      </c>
      <c r="H96" s="20">
        <f>G96*(1+Rentabilidades!G6)</f>
        <v>6048</v>
      </c>
      <c r="I96" s="20">
        <f>H96*(1+Rentabilidades!H6)</f>
        <v>6048</v>
      </c>
      <c r="J96" s="20">
        <f>I96*(1+Rentabilidades!I6)</f>
        <v>6048</v>
      </c>
      <c r="K96" s="20">
        <f>J96*(1+Rentabilidades!J6)</f>
        <v>6048</v>
      </c>
      <c r="L96" s="20">
        <f>K96*(1+Rentabilidades!K6)</f>
        <v>6048</v>
      </c>
      <c r="M96" s="20">
        <f>L96*(1+Rentabilidades!L6)</f>
        <v>6048</v>
      </c>
      <c r="N96" s="20">
        <f>M96*(1+Rentabilidades!M6)</f>
        <v>6048</v>
      </c>
      <c r="O96" s="20">
        <f>N96*(1+Rentabilidades!N6)</f>
        <v>6048</v>
      </c>
    </row>
    <row r="97" spans="2:15" x14ac:dyDescent="0.25">
      <c r="B97" s="17" t="s">
        <v>3</v>
      </c>
      <c r="C97" s="19">
        <f>300000*Palpites!H7</f>
        <v>0</v>
      </c>
      <c r="D97" s="20">
        <f>C97*(1+Rentabilidades!C7)</f>
        <v>0</v>
      </c>
      <c r="E97" s="20">
        <f>D97*(1+Rentabilidades!D7)</f>
        <v>0</v>
      </c>
      <c r="F97" s="20">
        <f>E97*(1+Rentabilidades!E7)</f>
        <v>0</v>
      </c>
      <c r="G97" s="20">
        <f>F97*(1+Rentabilidades!F7)</f>
        <v>0</v>
      </c>
      <c r="H97" s="20">
        <f>G97*(1+Rentabilidades!G7)</f>
        <v>0</v>
      </c>
      <c r="I97" s="20">
        <f>H97*(1+Rentabilidades!H7)</f>
        <v>0</v>
      </c>
      <c r="J97" s="20">
        <f>I97*(1+Rentabilidades!I7)</f>
        <v>0</v>
      </c>
      <c r="K97" s="20">
        <f>J97*(1+Rentabilidades!J7)</f>
        <v>0</v>
      </c>
      <c r="L97" s="20">
        <f>K97*(1+Rentabilidades!K7)</f>
        <v>0</v>
      </c>
      <c r="M97" s="20">
        <f>L97*(1+Rentabilidades!L7)</f>
        <v>0</v>
      </c>
      <c r="N97" s="20">
        <f>M97*(1+Rentabilidades!M7)</f>
        <v>0</v>
      </c>
      <c r="O97" s="20">
        <f>N97*(1+Rentabilidades!N7)</f>
        <v>0</v>
      </c>
    </row>
    <row r="98" spans="2:15" x14ac:dyDescent="0.25">
      <c r="B98" s="17" t="s">
        <v>4</v>
      </c>
      <c r="C98" s="19">
        <f>300000*Palpites!H8</f>
        <v>0</v>
      </c>
      <c r="D98" s="20">
        <f>C98*(1+Rentabilidades!C8)</f>
        <v>0</v>
      </c>
      <c r="E98" s="20">
        <f>D98*(1+Rentabilidades!D8)</f>
        <v>0</v>
      </c>
      <c r="F98" s="20">
        <f>E98*(1+Rentabilidades!E8)</f>
        <v>0</v>
      </c>
      <c r="G98" s="20">
        <f>F98*(1+Rentabilidades!F8)</f>
        <v>0</v>
      </c>
      <c r="H98" s="20">
        <f>G98*(1+Rentabilidades!G8)</f>
        <v>0</v>
      </c>
      <c r="I98" s="20">
        <f>H98*(1+Rentabilidades!H8)</f>
        <v>0</v>
      </c>
      <c r="J98" s="20">
        <f>I98*(1+Rentabilidades!I8)</f>
        <v>0</v>
      </c>
      <c r="K98" s="20">
        <f>J98*(1+Rentabilidades!J8)</f>
        <v>0</v>
      </c>
      <c r="L98" s="20">
        <f>K98*(1+Rentabilidades!K8)</f>
        <v>0</v>
      </c>
      <c r="M98" s="20">
        <f>L98*(1+Rentabilidades!L8)</f>
        <v>0</v>
      </c>
      <c r="N98" s="20">
        <f>M98*(1+Rentabilidades!M8)</f>
        <v>0</v>
      </c>
      <c r="O98" s="20">
        <f>N98*(1+Rentabilidades!N8)</f>
        <v>0</v>
      </c>
    </row>
    <row r="99" spans="2:15" x14ac:dyDescent="0.25">
      <c r="B99" s="17" t="s">
        <v>6</v>
      </c>
      <c r="C99" s="19">
        <f>300000*Palpites!H9</f>
        <v>99000</v>
      </c>
      <c r="D99" s="20">
        <f>C99*(1+Rentabilidades!C9)</f>
        <v>98010</v>
      </c>
      <c r="E99" s="20">
        <f>D99*(1+Rentabilidades!D9)</f>
        <v>98010</v>
      </c>
      <c r="F99" s="20">
        <f>E99*(1+Rentabilidades!E9)</f>
        <v>98010</v>
      </c>
      <c r="G99" s="20">
        <f>F99*(1+Rentabilidades!F9)</f>
        <v>98010</v>
      </c>
      <c r="H99" s="20">
        <f>G99*(1+Rentabilidades!G9)</f>
        <v>98010</v>
      </c>
      <c r="I99" s="20">
        <f>H99*(1+Rentabilidades!H9)</f>
        <v>98010</v>
      </c>
      <c r="J99" s="20">
        <f>I99*(1+Rentabilidades!I9)</f>
        <v>98010</v>
      </c>
      <c r="K99" s="20">
        <f>J99*(1+Rentabilidades!J9)</f>
        <v>98010</v>
      </c>
      <c r="L99" s="20">
        <f>K99*(1+Rentabilidades!K9)</f>
        <v>98010</v>
      </c>
      <c r="M99" s="20">
        <f>L99*(1+Rentabilidades!L9)</f>
        <v>98010</v>
      </c>
      <c r="N99" s="20">
        <f>M99*(1+Rentabilidades!M9)</f>
        <v>98010</v>
      </c>
      <c r="O99" s="20">
        <f>N99*(1+Rentabilidades!N9)</f>
        <v>98010</v>
      </c>
    </row>
    <row r="100" spans="2:15" x14ac:dyDescent="0.25">
      <c r="B100" s="17" t="s">
        <v>8</v>
      </c>
      <c r="C100" s="19">
        <f>300000*Palpites!H10</f>
        <v>75000</v>
      </c>
      <c r="D100" s="20">
        <f>C100*(1+Rentabilidades!C10)</f>
        <v>76500</v>
      </c>
      <c r="E100" s="20">
        <f>D100*(1+Rentabilidades!D10)</f>
        <v>76500</v>
      </c>
      <c r="F100" s="20">
        <f>E100*(1+Rentabilidades!E10)</f>
        <v>76500</v>
      </c>
      <c r="G100" s="20">
        <f>F100*(1+Rentabilidades!F10)</f>
        <v>76500</v>
      </c>
      <c r="H100" s="20">
        <f>G100*(1+Rentabilidades!G10)</f>
        <v>76500</v>
      </c>
      <c r="I100" s="20">
        <f>H100*(1+Rentabilidades!H10)</f>
        <v>76500</v>
      </c>
      <c r="J100" s="20">
        <f>I100*(1+Rentabilidades!I10)</f>
        <v>76500</v>
      </c>
      <c r="K100" s="20">
        <f>J100*(1+Rentabilidades!J10)</f>
        <v>76500</v>
      </c>
      <c r="L100" s="20">
        <f>K100*(1+Rentabilidades!K10)</f>
        <v>76500</v>
      </c>
      <c r="M100" s="20">
        <f>L100*(1+Rentabilidades!L10)</f>
        <v>76500</v>
      </c>
      <c r="N100" s="20">
        <f>M100*(1+Rentabilidades!M10)</f>
        <v>76500</v>
      </c>
      <c r="O100" s="20">
        <f>N100*(1+Rentabilidades!N10)</f>
        <v>76500</v>
      </c>
    </row>
    <row r="101" spans="2:15" x14ac:dyDescent="0.25">
      <c r="B101" s="17" t="s">
        <v>7</v>
      </c>
      <c r="C101" s="19">
        <f>300000*Palpites!H11</f>
        <v>45000</v>
      </c>
      <c r="D101" s="20">
        <f>C101*(1+Rentabilidades!C11)</f>
        <v>46350</v>
      </c>
      <c r="E101" s="20">
        <f>D101*(1+Rentabilidades!D11)</f>
        <v>46350</v>
      </c>
      <c r="F101" s="20">
        <f>E101*(1+Rentabilidades!E11)</f>
        <v>46350</v>
      </c>
      <c r="G101" s="20">
        <f>F101*(1+Rentabilidades!F11)</f>
        <v>46350</v>
      </c>
      <c r="H101" s="20">
        <f>G101*(1+Rentabilidades!G11)</f>
        <v>46350</v>
      </c>
      <c r="I101" s="20">
        <f>H101*(1+Rentabilidades!H11)</f>
        <v>46350</v>
      </c>
      <c r="J101" s="20">
        <f>I101*(1+Rentabilidades!I11)</f>
        <v>46350</v>
      </c>
      <c r="K101" s="20">
        <f>J101*(1+Rentabilidades!J11)</f>
        <v>46350</v>
      </c>
      <c r="L101" s="20">
        <f>K101*(1+Rentabilidades!K11)</f>
        <v>46350</v>
      </c>
      <c r="M101" s="20">
        <f>L101*(1+Rentabilidades!L11)</f>
        <v>46350</v>
      </c>
      <c r="N101" s="20">
        <f>M101*(1+Rentabilidades!M11)</f>
        <v>46350</v>
      </c>
      <c r="O101" s="20">
        <f>N101*(1+Rentabilidades!N11)</f>
        <v>46350</v>
      </c>
    </row>
    <row r="102" spans="2:15" x14ac:dyDescent="0.25">
      <c r="B102" s="17" t="s">
        <v>9</v>
      </c>
      <c r="C102" s="19">
        <f>300000*Palpites!H12</f>
        <v>42000.000000000007</v>
      </c>
      <c r="D102" s="20">
        <f>C102*(1+Rentabilidades!C12)</f>
        <v>40950.000000000007</v>
      </c>
      <c r="E102" s="20">
        <f>D102*(1+Rentabilidades!D12)</f>
        <v>40950.000000000007</v>
      </c>
      <c r="F102" s="20">
        <f>E102*(1+Rentabilidades!E12)</f>
        <v>40950.000000000007</v>
      </c>
      <c r="G102" s="20">
        <f>F102*(1+Rentabilidades!F12)</f>
        <v>40950.000000000007</v>
      </c>
      <c r="H102" s="20">
        <f>G102*(1+Rentabilidades!G12)</f>
        <v>40950.000000000007</v>
      </c>
      <c r="I102" s="20">
        <f>H102*(1+Rentabilidades!H12)</f>
        <v>40950.000000000007</v>
      </c>
      <c r="J102" s="20">
        <f>I102*(1+Rentabilidades!I12)</f>
        <v>40950.000000000007</v>
      </c>
      <c r="K102" s="20">
        <f>J102*(1+Rentabilidades!J12)</f>
        <v>40950.000000000007</v>
      </c>
      <c r="L102" s="20">
        <f>K102*(1+Rentabilidades!K12)</f>
        <v>40950.000000000007</v>
      </c>
      <c r="M102" s="20">
        <f>L102*(1+Rentabilidades!L12)</f>
        <v>40950.000000000007</v>
      </c>
      <c r="N102" s="20">
        <f>M102*(1+Rentabilidades!M12)</f>
        <v>40950.000000000007</v>
      </c>
      <c r="O102" s="20">
        <f>N102*(1+Rentabilidades!N12)</f>
        <v>40950.000000000007</v>
      </c>
    </row>
    <row r="103" spans="2:15" x14ac:dyDescent="0.25">
      <c r="B103" s="17" t="s">
        <v>23</v>
      </c>
      <c r="C103" s="21">
        <f>SUM(C93:C102)</f>
        <v>300000</v>
      </c>
      <c r="D103" s="21">
        <f>SUM(D93:D102)</f>
        <v>301003.8</v>
      </c>
      <c r="E103" s="21">
        <f>SUM(E93:E102)</f>
        <v>301003.8</v>
      </c>
      <c r="F103" s="21">
        <f t="shared" ref="F103" si="153">SUM(F93:F102)</f>
        <v>301003.8</v>
      </c>
      <c r="G103" s="21">
        <f t="shared" ref="G103" si="154">SUM(G93:G102)</f>
        <v>301003.8</v>
      </c>
      <c r="H103" s="21">
        <f t="shared" ref="H103" si="155">SUM(H93:H102)</f>
        <v>301003.8</v>
      </c>
      <c r="I103" s="21">
        <f t="shared" ref="I103" si="156">SUM(I93:I102)</f>
        <v>301003.8</v>
      </c>
      <c r="J103" s="21">
        <f t="shared" ref="J103" si="157">SUM(J93:J102)</f>
        <v>301003.8</v>
      </c>
      <c r="K103" s="21">
        <f t="shared" ref="K103" si="158">SUM(K93:K102)</f>
        <v>301003.8</v>
      </c>
      <c r="L103" s="21">
        <f t="shared" ref="L103" si="159">SUM(L93:L102)</f>
        <v>301003.8</v>
      </c>
      <c r="M103" s="21">
        <f t="shared" ref="M103" si="160">SUM(M93:M102)</f>
        <v>301003.8</v>
      </c>
      <c r="N103" s="21">
        <f t="shared" ref="N103" si="161">SUM(N93:N102)</f>
        <v>301003.8</v>
      </c>
      <c r="O103" s="21">
        <f t="shared" ref="O103" si="162">SUM(O93:O102)</f>
        <v>301003.8</v>
      </c>
    </row>
    <row r="104" spans="2:15" x14ac:dyDescent="0.25">
      <c r="B104" s="17" t="s">
        <v>24</v>
      </c>
      <c r="C104" s="22"/>
      <c r="D104" s="22">
        <f>(D103/C103)-1</f>
        <v>3.3460000000000711E-3</v>
      </c>
      <c r="E104" s="22">
        <f t="shared" ref="E104" si="163">(E103/D103)-1</f>
        <v>0</v>
      </c>
      <c r="F104" s="22">
        <f t="shared" ref="F104" si="164">(F103/E103)-1</f>
        <v>0</v>
      </c>
      <c r="G104" s="22">
        <f t="shared" ref="G104" si="165">(G103/F103)-1</f>
        <v>0</v>
      </c>
      <c r="H104" s="22">
        <f t="shared" ref="H104" si="166">(H103/G103)-1</f>
        <v>0</v>
      </c>
      <c r="I104" s="22">
        <f t="shared" ref="I104" si="167">(I103/H103)-1</f>
        <v>0</v>
      </c>
      <c r="J104" s="22">
        <f t="shared" ref="J104" si="168">(J103/I103)-1</f>
        <v>0</v>
      </c>
      <c r="K104" s="22">
        <f t="shared" ref="K104" si="169">(K103/J103)-1</f>
        <v>0</v>
      </c>
      <c r="L104" s="22">
        <f t="shared" ref="L104" si="170">(L103/K103)-1</f>
        <v>0</v>
      </c>
      <c r="M104" s="22">
        <f t="shared" ref="M104" si="171">(M103/L103)-1</f>
        <v>0</v>
      </c>
      <c r="N104" s="22">
        <f t="shared" ref="N104" si="172">(N103/M103)-1</f>
        <v>0</v>
      </c>
      <c r="O104" s="22">
        <f t="shared" ref="O104" si="173">(O103/N103)-1</f>
        <v>0</v>
      </c>
    </row>
    <row r="105" spans="2:15" x14ac:dyDescent="0.25">
      <c r="B105" s="17" t="s">
        <v>25</v>
      </c>
      <c r="C105" s="22"/>
      <c r="D105" s="22"/>
      <c r="E105" s="22">
        <f>((1+E104)*(1+D104))-1</f>
        <v>3.3460000000000711E-3</v>
      </c>
      <c r="F105" s="22">
        <f>((1+F104)*(1+E105))-1</f>
        <v>3.3460000000000711E-3</v>
      </c>
      <c r="G105" s="22">
        <f t="shared" ref="G105" si="174">((1+G104)*(1+F105))-1</f>
        <v>3.3460000000000711E-3</v>
      </c>
      <c r="H105" s="22">
        <f t="shared" ref="H105" si="175">((1+H104)*(1+G105))-1</f>
        <v>3.3460000000000711E-3</v>
      </c>
      <c r="I105" s="22">
        <f t="shared" ref="I105" si="176">((1+I104)*(1+H105))-1</f>
        <v>3.3460000000000711E-3</v>
      </c>
      <c r="J105" s="22">
        <f t="shared" ref="J105" si="177">((1+J104)*(1+I105))-1</f>
        <v>3.3460000000000711E-3</v>
      </c>
      <c r="K105" s="22">
        <f t="shared" ref="K105" si="178">((1+K104)*(1+J105))-1</f>
        <v>3.3460000000000711E-3</v>
      </c>
      <c r="L105" s="22">
        <f t="shared" ref="L105" si="179">((1+L104)*(1+K105))-1</f>
        <v>3.3460000000000711E-3</v>
      </c>
      <c r="M105" s="22">
        <f t="shared" ref="M105" si="180">((1+M104)*(1+L105))-1</f>
        <v>3.3460000000000711E-3</v>
      </c>
      <c r="N105" s="22">
        <f t="shared" ref="N105" si="181">((1+N104)*(1+M105))-1</f>
        <v>3.3460000000000711E-3</v>
      </c>
      <c r="O105" s="22">
        <f t="shared" ref="O105" si="182">((1+O104)*(1+N105))-1</f>
        <v>3.3460000000000711E-3</v>
      </c>
    </row>
    <row r="106" spans="2:15" x14ac:dyDescent="0.25">
      <c r="B106" s="25" t="str">
        <f>Palpites!I2</f>
        <v>Fulano 8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2:15" x14ac:dyDescent="0.25">
      <c r="B107" s="14"/>
      <c r="C107" s="27" t="s">
        <v>22</v>
      </c>
      <c r="D107" s="27" t="s">
        <v>10</v>
      </c>
      <c r="E107" s="27" t="s">
        <v>11</v>
      </c>
      <c r="F107" s="27" t="s">
        <v>12</v>
      </c>
      <c r="G107" s="27" t="s">
        <v>13</v>
      </c>
      <c r="H107" s="27" t="s">
        <v>14</v>
      </c>
      <c r="I107" s="27" t="s">
        <v>15</v>
      </c>
      <c r="J107" s="27" t="s">
        <v>16</v>
      </c>
      <c r="K107" s="27" t="s">
        <v>17</v>
      </c>
      <c r="L107" s="27" t="s">
        <v>18</v>
      </c>
      <c r="M107" s="27" t="s">
        <v>19</v>
      </c>
      <c r="N107" s="27" t="s">
        <v>20</v>
      </c>
      <c r="O107" s="27" t="s">
        <v>21</v>
      </c>
    </row>
    <row r="108" spans="2:15" x14ac:dyDescent="0.25">
      <c r="B108" s="14" t="s">
        <v>5</v>
      </c>
      <c r="C108" s="28">
        <f>300000*Palpites!I3</f>
        <v>0</v>
      </c>
      <c r="D108" s="29">
        <f>C108*(1+Rentabilidades!C3)</f>
        <v>0</v>
      </c>
      <c r="E108" s="29">
        <f>D108*(1+Rentabilidades!D3)</f>
        <v>0</v>
      </c>
      <c r="F108" s="29">
        <f>E108*(1+Rentabilidades!E3)</f>
        <v>0</v>
      </c>
      <c r="G108" s="29">
        <f>F108*(1+Rentabilidades!F3)</f>
        <v>0</v>
      </c>
      <c r="H108" s="29">
        <f>G108*(1+Rentabilidades!G3)</f>
        <v>0</v>
      </c>
      <c r="I108" s="29">
        <f>H108*(1+Rentabilidades!H3)</f>
        <v>0</v>
      </c>
      <c r="J108" s="29">
        <f>I108*(1+Rentabilidades!I3)</f>
        <v>0</v>
      </c>
      <c r="K108" s="29">
        <f>J108*(1+Rentabilidades!J3)</f>
        <v>0</v>
      </c>
      <c r="L108" s="29">
        <f>K108*(1+Rentabilidades!K3)</f>
        <v>0</v>
      </c>
      <c r="M108" s="29">
        <f>L108*(1+Rentabilidades!L3)</f>
        <v>0</v>
      </c>
      <c r="N108" s="29">
        <f>M108*(1+Rentabilidades!M3)</f>
        <v>0</v>
      </c>
      <c r="O108" s="29">
        <f>N108*(1+Rentabilidades!N3)</f>
        <v>0</v>
      </c>
    </row>
    <row r="109" spans="2:15" x14ac:dyDescent="0.25">
      <c r="B109" s="14" t="s">
        <v>0</v>
      </c>
      <c r="C109" s="28">
        <f>300000*Palpites!I4</f>
        <v>75000</v>
      </c>
      <c r="D109" s="29">
        <f>C109*(1+Rentabilidades!C4)</f>
        <v>75300</v>
      </c>
      <c r="E109" s="29">
        <f>D109*(1+Rentabilidades!D4)</f>
        <v>75300</v>
      </c>
      <c r="F109" s="29">
        <f>E109*(1+Rentabilidades!E4)</f>
        <v>75300</v>
      </c>
      <c r="G109" s="29">
        <f>F109*(1+Rentabilidades!F4)</f>
        <v>75300</v>
      </c>
      <c r="H109" s="29">
        <f>G109*(1+Rentabilidades!G4)</f>
        <v>75300</v>
      </c>
      <c r="I109" s="29">
        <f>H109*(1+Rentabilidades!H4)</f>
        <v>75300</v>
      </c>
      <c r="J109" s="29">
        <f>I109*(1+Rentabilidades!I4)</f>
        <v>75300</v>
      </c>
      <c r="K109" s="29">
        <f>J109*(1+Rentabilidades!J4)</f>
        <v>75300</v>
      </c>
      <c r="L109" s="29">
        <f>K109*(1+Rentabilidades!K4)</f>
        <v>75300</v>
      </c>
      <c r="M109" s="29">
        <f>L109*(1+Rentabilidades!L4)</f>
        <v>75300</v>
      </c>
      <c r="N109" s="29">
        <f>M109*(1+Rentabilidades!M4)</f>
        <v>75300</v>
      </c>
      <c r="O109" s="29">
        <f>N109*(1+Rentabilidades!N4)</f>
        <v>75300</v>
      </c>
    </row>
    <row r="110" spans="2:15" x14ac:dyDescent="0.25">
      <c r="B110" s="14" t="s">
        <v>1</v>
      </c>
      <c r="C110" s="28">
        <f>300000*Palpites!I5</f>
        <v>75000</v>
      </c>
      <c r="D110" s="29">
        <f>C110*(1+Rentabilidades!C5)</f>
        <v>75412.5</v>
      </c>
      <c r="E110" s="29">
        <f>D110*(1+Rentabilidades!D5)</f>
        <v>75412.5</v>
      </c>
      <c r="F110" s="29">
        <f>E110*(1+Rentabilidades!E5)</f>
        <v>75412.5</v>
      </c>
      <c r="G110" s="29">
        <f>F110*(1+Rentabilidades!F5)</f>
        <v>75412.5</v>
      </c>
      <c r="H110" s="29">
        <f>G110*(1+Rentabilidades!G5)</f>
        <v>75412.5</v>
      </c>
      <c r="I110" s="29">
        <f>H110*(1+Rentabilidades!H5)</f>
        <v>75412.5</v>
      </c>
      <c r="J110" s="29">
        <f>I110*(1+Rentabilidades!I5)</f>
        <v>75412.5</v>
      </c>
      <c r="K110" s="29">
        <f>J110*(1+Rentabilidades!J5)</f>
        <v>75412.5</v>
      </c>
      <c r="L110" s="29">
        <f>K110*(1+Rentabilidades!K5)</f>
        <v>75412.5</v>
      </c>
      <c r="M110" s="29">
        <f>L110*(1+Rentabilidades!L5)</f>
        <v>75412.5</v>
      </c>
      <c r="N110" s="29">
        <f>M110*(1+Rentabilidades!M5)</f>
        <v>75412.5</v>
      </c>
      <c r="O110" s="29">
        <f>N110*(1+Rentabilidades!N5)</f>
        <v>75412.5</v>
      </c>
    </row>
    <row r="111" spans="2:15" x14ac:dyDescent="0.25">
      <c r="B111" s="14" t="s">
        <v>2</v>
      </c>
      <c r="C111" s="28">
        <f>300000*Palpites!I6</f>
        <v>150000</v>
      </c>
      <c r="D111" s="29">
        <f>C111*(1+Rentabilidades!C6)</f>
        <v>151200</v>
      </c>
      <c r="E111" s="29">
        <f>D111*(1+Rentabilidades!D6)</f>
        <v>151200</v>
      </c>
      <c r="F111" s="29">
        <f>E111*(1+Rentabilidades!E6)</f>
        <v>151200</v>
      </c>
      <c r="G111" s="29">
        <f>F111*(1+Rentabilidades!F6)</f>
        <v>151200</v>
      </c>
      <c r="H111" s="29">
        <f>G111*(1+Rentabilidades!G6)</f>
        <v>151200</v>
      </c>
      <c r="I111" s="29">
        <f>H111*(1+Rentabilidades!H6)</f>
        <v>151200</v>
      </c>
      <c r="J111" s="29">
        <f>I111*(1+Rentabilidades!I6)</f>
        <v>151200</v>
      </c>
      <c r="K111" s="29">
        <f>J111*(1+Rentabilidades!J6)</f>
        <v>151200</v>
      </c>
      <c r="L111" s="29">
        <f>K111*(1+Rentabilidades!K6)</f>
        <v>151200</v>
      </c>
      <c r="M111" s="29">
        <f>L111*(1+Rentabilidades!L6)</f>
        <v>151200</v>
      </c>
      <c r="N111" s="29">
        <f>M111*(1+Rentabilidades!M6)</f>
        <v>151200</v>
      </c>
      <c r="O111" s="29">
        <f>N111*(1+Rentabilidades!N6)</f>
        <v>151200</v>
      </c>
    </row>
    <row r="112" spans="2:15" x14ac:dyDescent="0.25">
      <c r="B112" s="14" t="s">
        <v>3</v>
      </c>
      <c r="C112" s="28">
        <f>300000*Palpites!I7</f>
        <v>0</v>
      </c>
      <c r="D112" s="29">
        <f>C112*(1+Rentabilidades!C7)</f>
        <v>0</v>
      </c>
      <c r="E112" s="29">
        <f>D112*(1+Rentabilidades!D7)</f>
        <v>0</v>
      </c>
      <c r="F112" s="29">
        <f>E112*(1+Rentabilidades!E7)</f>
        <v>0</v>
      </c>
      <c r="G112" s="29">
        <f>F112*(1+Rentabilidades!F7)</f>
        <v>0</v>
      </c>
      <c r="H112" s="29">
        <f>G112*(1+Rentabilidades!G7)</f>
        <v>0</v>
      </c>
      <c r="I112" s="29">
        <f>H112*(1+Rentabilidades!H7)</f>
        <v>0</v>
      </c>
      <c r="J112" s="29">
        <f>I112*(1+Rentabilidades!I7)</f>
        <v>0</v>
      </c>
      <c r="K112" s="29">
        <f>J112*(1+Rentabilidades!J7)</f>
        <v>0</v>
      </c>
      <c r="L112" s="29">
        <f>K112*(1+Rentabilidades!K7)</f>
        <v>0</v>
      </c>
      <c r="M112" s="29">
        <f>L112*(1+Rentabilidades!L7)</f>
        <v>0</v>
      </c>
      <c r="N112" s="29">
        <f>M112*(1+Rentabilidades!M7)</f>
        <v>0</v>
      </c>
      <c r="O112" s="29">
        <f>N112*(1+Rentabilidades!N7)</f>
        <v>0</v>
      </c>
    </row>
    <row r="113" spans="2:15" x14ac:dyDescent="0.25">
      <c r="B113" s="14" t="s">
        <v>4</v>
      </c>
      <c r="C113" s="28">
        <f>300000*Palpites!I8</f>
        <v>0</v>
      </c>
      <c r="D113" s="29">
        <f>C113*(1+Rentabilidades!C8)</f>
        <v>0</v>
      </c>
      <c r="E113" s="29">
        <f>D113*(1+Rentabilidades!D8)</f>
        <v>0</v>
      </c>
      <c r="F113" s="29">
        <f>E113*(1+Rentabilidades!E8)</f>
        <v>0</v>
      </c>
      <c r="G113" s="29">
        <f>F113*(1+Rentabilidades!F8)</f>
        <v>0</v>
      </c>
      <c r="H113" s="29">
        <f>G113*(1+Rentabilidades!G8)</f>
        <v>0</v>
      </c>
      <c r="I113" s="29">
        <f>H113*(1+Rentabilidades!H8)</f>
        <v>0</v>
      </c>
      <c r="J113" s="29">
        <f>I113*(1+Rentabilidades!I8)</f>
        <v>0</v>
      </c>
      <c r="K113" s="29">
        <f>J113*(1+Rentabilidades!J8)</f>
        <v>0</v>
      </c>
      <c r="L113" s="29">
        <f>K113*(1+Rentabilidades!K8)</f>
        <v>0</v>
      </c>
      <c r="M113" s="29">
        <f>L113*(1+Rentabilidades!L8)</f>
        <v>0</v>
      </c>
      <c r="N113" s="29">
        <f>M113*(1+Rentabilidades!M8)</f>
        <v>0</v>
      </c>
      <c r="O113" s="29">
        <f>N113*(1+Rentabilidades!N8)</f>
        <v>0</v>
      </c>
    </row>
    <row r="114" spans="2:15" x14ac:dyDescent="0.25">
      <c r="B114" s="14" t="s">
        <v>6</v>
      </c>
      <c r="C114" s="28">
        <f>300000*Palpites!I9</f>
        <v>0</v>
      </c>
      <c r="D114" s="29">
        <f>C114*(1+Rentabilidades!C9)</f>
        <v>0</v>
      </c>
      <c r="E114" s="29">
        <f>D114*(1+Rentabilidades!D9)</f>
        <v>0</v>
      </c>
      <c r="F114" s="29">
        <f>E114*(1+Rentabilidades!E9)</f>
        <v>0</v>
      </c>
      <c r="G114" s="29">
        <f>F114*(1+Rentabilidades!F9)</f>
        <v>0</v>
      </c>
      <c r="H114" s="29">
        <f>G114*(1+Rentabilidades!G9)</f>
        <v>0</v>
      </c>
      <c r="I114" s="29">
        <f>H114*(1+Rentabilidades!H9)</f>
        <v>0</v>
      </c>
      <c r="J114" s="29">
        <f>I114*(1+Rentabilidades!I9)</f>
        <v>0</v>
      </c>
      <c r="K114" s="29">
        <f>J114*(1+Rentabilidades!J9)</f>
        <v>0</v>
      </c>
      <c r="L114" s="29">
        <f>K114*(1+Rentabilidades!K9)</f>
        <v>0</v>
      </c>
      <c r="M114" s="29">
        <f>L114*(1+Rentabilidades!L9)</f>
        <v>0</v>
      </c>
      <c r="N114" s="29">
        <f>M114*(1+Rentabilidades!M9)</f>
        <v>0</v>
      </c>
      <c r="O114" s="29">
        <f>N114*(1+Rentabilidades!N9)</f>
        <v>0</v>
      </c>
    </row>
    <row r="115" spans="2:15" x14ac:dyDescent="0.25">
      <c r="B115" s="14" t="s">
        <v>8</v>
      </c>
      <c r="C115" s="28">
        <f>300000*Palpites!I10</f>
        <v>0</v>
      </c>
      <c r="D115" s="29">
        <f>C115*(1+Rentabilidades!C10)</f>
        <v>0</v>
      </c>
      <c r="E115" s="29">
        <f>D115*(1+Rentabilidades!D10)</f>
        <v>0</v>
      </c>
      <c r="F115" s="29">
        <f>E115*(1+Rentabilidades!E10)</f>
        <v>0</v>
      </c>
      <c r="G115" s="29">
        <f>F115*(1+Rentabilidades!F10)</f>
        <v>0</v>
      </c>
      <c r="H115" s="29">
        <f>G115*(1+Rentabilidades!G10)</f>
        <v>0</v>
      </c>
      <c r="I115" s="29">
        <f>H115*(1+Rentabilidades!H10)</f>
        <v>0</v>
      </c>
      <c r="J115" s="29">
        <f>I115*(1+Rentabilidades!I10)</f>
        <v>0</v>
      </c>
      <c r="K115" s="29">
        <f>J115*(1+Rentabilidades!J10)</f>
        <v>0</v>
      </c>
      <c r="L115" s="29">
        <f>K115*(1+Rentabilidades!K10)</f>
        <v>0</v>
      </c>
      <c r="M115" s="29">
        <f>L115*(1+Rentabilidades!L10)</f>
        <v>0</v>
      </c>
      <c r="N115" s="29">
        <f>M115*(1+Rentabilidades!M10)</f>
        <v>0</v>
      </c>
      <c r="O115" s="29">
        <f>N115*(1+Rentabilidades!N10)</f>
        <v>0</v>
      </c>
    </row>
    <row r="116" spans="2:15" x14ac:dyDescent="0.25">
      <c r="B116" s="14" t="s">
        <v>7</v>
      </c>
      <c r="C116" s="28">
        <f>300000*Palpites!I11</f>
        <v>0</v>
      </c>
      <c r="D116" s="29">
        <f>C116*(1+Rentabilidades!C11)</f>
        <v>0</v>
      </c>
      <c r="E116" s="29">
        <f>D116*(1+Rentabilidades!D11)</f>
        <v>0</v>
      </c>
      <c r="F116" s="29">
        <f>E116*(1+Rentabilidades!E11)</f>
        <v>0</v>
      </c>
      <c r="G116" s="29">
        <f>F116*(1+Rentabilidades!F11)</f>
        <v>0</v>
      </c>
      <c r="H116" s="29">
        <f>G116*(1+Rentabilidades!G11)</f>
        <v>0</v>
      </c>
      <c r="I116" s="29">
        <f>H116*(1+Rentabilidades!H11)</f>
        <v>0</v>
      </c>
      <c r="J116" s="29">
        <f>I116*(1+Rentabilidades!I11)</f>
        <v>0</v>
      </c>
      <c r="K116" s="29">
        <f>J116*(1+Rentabilidades!J11)</f>
        <v>0</v>
      </c>
      <c r="L116" s="29">
        <f>K116*(1+Rentabilidades!K11)</f>
        <v>0</v>
      </c>
      <c r="M116" s="29">
        <f>L116*(1+Rentabilidades!L11)</f>
        <v>0</v>
      </c>
      <c r="N116" s="29">
        <f>M116*(1+Rentabilidades!M11)</f>
        <v>0</v>
      </c>
      <c r="O116" s="29">
        <f>N116*(1+Rentabilidades!N11)</f>
        <v>0</v>
      </c>
    </row>
    <row r="117" spans="2:15" x14ac:dyDescent="0.25">
      <c r="B117" s="14" t="s">
        <v>9</v>
      </c>
      <c r="C117" s="28">
        <f>300000*Palpites!I12</f>
        <v>0</v>
      </c>
      <c r="D117" s="29">
        <f>C117*(1+Rentabilidades!C12)</f>
        <v>0</v>
      </c>
      <c r="E117" s="29">
        <f>D117*(1+Rentabilidades!D12)</f>
        <v>0</v>
      </c>
      <c r="F117" s="29">
        <f>E117*(1+Rentabilidades!E12)</f>
        <v>0</v>
      </c>
      <c r="G117" s="29">
        <f>F117*(1+Rentabilidades!F12)</f>
        <v>0</v>
      </c>
      <c r="H117" s="29">
        <f>G117*(1+Rentabilidades!G12)</f>
        <v>0</v>
      </c>
      <c r="I117" s="29">
        <f>H117*(1+Rentabilidades!H12)</f>
        <v>0</v>
      </c>
      <c r="J117" s="29">
        <f>I117*(1+Rentabilidades!I12)</f>
        <v>0</v>
      </c>
      <c r="K117" s="29">
        <f>J117*(1+Rentabilidades!J12)</f>
        <v>0</v>
      </c>
      <c r="L117" s="29">
        <f>K117*(1+Rentabilidades!K12)</f>
        <v>0</v>
      </c>
      <c r="M117" s="29">
        <f>L117*(1+Rentabilidades!L12)</f>
        <v>0</v>
      </c>
      <c r="N117" s="29">
        <f>M117*(1+Rentabilidades!M12)</f>
        <v>0</v>
      </c>
      <c r="O117" s="29">
        <f>N117*(1+Rentabilidades!N12)</f>
        <v>0</v>
      </c>
    </row>
    <row r="118" spans="2:15" x14ac:dyDescent="0.25">
      <c r="B118" s="14" t="s">
        <v>23</v>
      </c>
      <c r="C118" s="30">
        <f>SUM(C108:C117)</f>
        <v>300000</v>
      </c>
      <c r="D118" s="30">
        <f>SUM(D108:D117)</f>
        <v>301912.5</v>
      </c>
      <c r="E118" s="30">
        <f>SUM(E108:E117)</f>
        <v>301912.5</v>
      </c>
      <c r="F118" s="30">
        <f t="shared" ref="F118" si="183">SUM(F108:F117)</f>
        <v>301912.5</v>
      </c>
      <c r="G118" s="30">
        <f t="shared" ref="G118" si="184">SUM(G108:G117)</f>
        <v>301912.5</v>
      </c>
      <c r="H118" s="30">
        <f t="shared" ref="H118" si="185">SUM(H108:H117)</f>
        <v>301912.5</v>
      </c>
      <c r="I118" s="30">
        <f t="shared" ref="I118" si="186">SUM(I108:I117)</f>
        <v>301912.5</v>
      </c>
      <c r="J118" s="30">
        <f t="shared" ref="J118" si="187">SUM(J108:J117)</f>
        <v>301912.5</v>
      </c>
      <c r="K118" s="30">
        <f t="shared" ref="K118" si="188">SUM(K108:K117)</f>
        <v>301912.5</v>
      </c>
      <c r="L118" s="30">
        <f t="shared" ref="L118" si="189">SUM(L108:L117)</f>
        <v>301912.5</v>
      </c>
      <c r="M118" s="30">
        <f t="shared" ref="M118" si="190">SUM(M108:M117)</f>
        <v>301912.5</v>
      </c>
      <c r="N118" s="30">
        <f t="shared" ref="N118" si="191">SUM(N108:N117)</f>
        <v>301912.5</v>
      </c>
      <c r="O118" s="30">
        <f t="shared" ref="O118" si="192">SUM(O108:O117)</f>
        <v>301912.5</v>
      </c>
    </row>
    <row r="119" spans="2:15" x14ac:dyDescent="0.25">
      <c r="B119" s="14" t="s">
        <v>24</v>
      </c>
      <c r="C119" s="31"/>
      <c r="D119" s="31">
        <f>(D118/C118)-1</f>
        <v>6.3750000000000195E-3</v>
      </c>
      <c r="E119" s="31">
        <f t="shared" ref="E119" si="193">(E118/D118)-1</f>
        <v>0</v>
      </c>
      <c r="F119" s="31">
        <f t="shared" ref="F119" si="194">(F118/E118)-1</f>
        <v>0</v>
      </c>
      <c r="G119" s="31">
        <f t="shared" ref="G119" si="195">(G118/F118)-1</f>
        <v>0</v>
      </c>
      <c r="H119" s="31">
        <f t="shared" ref="H119" si="196">(H118/G118)-1</f>
        <v>0</v>
      </c>
      <c r="I119" s="31">
        <f t="shared" ref="I119" si="197">(I118/H118)-1</f>
        <v>0</v>
      </c>
      <c r="J119" s="31">
        <f t="shared" ref="J119" si="198">(J118/I118)-1</f>
        <v>0</v>
      </c>
      <c r="K119" s="31">
        <f t="shared" ref="K119" si="199">(K118/J118)-1</f>
        <v>0</v>
      </c>
      <c r="L119" s="31">
        <f t="shared" ref="L119" si="200">(L118/K118)-1</f>
        <v>0</v>
      </c>
      <c r="M119" s="31">
        <f t="shared" ref="M119" si="201">(M118/L118)-1</f>
        <v>0</v>
      </c>
      <c r="N119" s="31">
        <f t="shared" ref="N119" si="202">(N118/M118)-1</f>
        <v>0</v>
      </c>
      <c r="O119" s="31">
        <f t="shared" ref="O119" si="203">(O118/N118)-1</f>
        <v>0</v>
      </c>
    </row>
    <row r="120" spans="2:15" x14ac:dyDescent="0.25">
      <c r="B120" s="14" t="s">
        <v>25</v>
      </c>
      <c r="C120" s="31"/>
      <c r="D120" s="31"/>
      <c r="E120" s="31">
        <f>((1+E119)*(1+D119))-1</f>
        <v>6.3750000000000195E-3</v>
      </c>
      <c r="F120" s="31">
        <f>((1+F119)*(1+E120))-1</f>
        <v>6.3750000000000195E-3</v>
      </c>
      <c r="G120" s="31">
        <f t="shared" ref="G120" si="204">((1+G119)*(1+F120))-1</f>
        <v>6.3750000000000195E-3</v>
      </c>
      <c r="H120" s="31">
        <f t="shared" ref="H120" si="205">((1+H119)*(1+G120))-1</f>
        <v>6.3750000000000195E-3</v>
      </c>
      <c r="I120" s="31">
        <f t="shared" ref="I120" si="206">((1+I119)*(1+H120))-1</f>
        <v>6.3750000000000195E-3</v>
      </c>
      <c r="J120" s="31">
        <f t="shared" ref="J120" si="207">((1+J119)*(1+I120))-1</f>
        <v>6.3750000000000195E-3</v>
      </c>
      <c r="K120" s="31">
        <f t="shared" ref="K120" si="208">((1+K119)*(1+J120))-1</f>
        <v>6.3750000000000195E-3</v>
      </c>
      <c r="L120" s="31">
        <f t="shared" ref="L120" si="209">((1+L119)*(1+K120))-1</f>
        <v>6.3750000000000195E-3</v>
      </c>
      <c r="M120" s="31">
        <f t="shared" ref="M120" si="210">((1+M119)*(1+L120))-1</f>
        <v>6.3750000000000195E-3</v>
      </c>
      <c r="N120" s="31">
        <f t="shared" ref="N120" si="211">((1+N119)*(1+M120))-1</f>
        <v>6.3750000000000195E-3</v>
      </c>
      <c r="O120" s="31">
        <f t="shared" ref="O120" si="212">((1+O119)*(1+N120))-1</f>
        <v>6.3750000000000195E-3</v>
      </c>
    </row>
    <row r="121" spans="2:15" x14ac:dyDescent="0.25">
      <c r="B121" s="15" t="str">
        <f>Palpites!J2</f>
        <v>Fulano 9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x14ac:dyDescent="0.25">
      <c r="B122" s="17"/>
      <c r="C122" s="18" t="s">
        <v>22</v>
      </c>
      <c r="D122" s="18" t="s">
        <v>10</v>
      </c>
      <c r="E122" s="18" t="s">
        <v>11</v>
      </c>
      <c r="F122" s="18" t="s">
        <v>12</v>
      </c>
      <c r="G122" s="18" t="s">
        <v>13</v>
      </c>
      <c r="H122" s="18" t="s">
        <v>14</v>
      </c>
      <c r="I122" s="18" t="s">
        <v>15</v>
      </c>
      <c r="J122" s="18" t="s">
        <v>16</v>
      </c>
      <c r="K122" s="18" t="s">
        <v>17</v>
      </c>
      <c r="L122" s="18" t="s">
        <v>18</v>
      </c>
      <c r="M122" s="18" t="s">
        <v>19</v>
      </c>
      <c r="N122" s="18" t="s">
        <v>20</v>
      </c>
      <c r="O122" s="18" t="s">
        <v>21</v>
      </c>
    </row>
    <row r="123" spans="2:15" x14ac:dyDescent="0.25">
      <c r="B123" s="17" t="s">
        <v>5</v>
      </c>
      <c r="C123" s="19">
        <f>300000*Palpites!J3</f>
        <v>60000</v>
      </c>
      <c r="D123" s="20">
        <f>C123*(1+Rentabilidades!C3)</f>
        <v>60198.000000000007</v>
      </c>
      <c r="E123" s="20">
        <f>D123*(1+Rentabilidades!D3)</f>
        <v>60198.000000000007</v>
      </c>
      <c r="F123" s="20">
        <f>E123*(1+Rentabilidades!E3)</f>
        <v>60198.000000000007</v>
      </c>
      <c r="G123" s="20">
        <f>F123*(1+Rentabilidades!F3)</f>
        <v>60198.000000000007</v>
      </c>
      <c r="H123" s="20">
        <f>G123*(1+Rentabilidades!G3)</f>
        <v>60198.000000000007</v>
      </c>
      <c r="I123" s="20">
        <f>H123*(1+Rentabilidades!H3)</f>
        <v>60198.000000000007</v>
      </c>
      <c r="J123" s="20">
        <f>I123*(1+Rentabilidades!I3)</f>
        <v>60198.000000000007</v>
      </c>
      <c r="K123" s="20">
        <f>J123*(1+Rentabilidades!J3)</f>
        <v>60198.000000000007</v>
      </c>
      <c r="L123" s="20">
        <f>K123*(1+Rentabilidades!K3)</f>
        <v>60198.000000000007</v>
      </c>
      <c r="M123" s="20">
        <f>L123*(1+Rentabilidades!L3)</f>
        <v>60198.000000000007</v>
      </c>
      <c r="N123" s="20">
        <f>M123*(1+Rentabilidades!M3)</f>
        <v>60198.000000000007</v>
      </c>
      <c r="O123" s="20">
        <f>N123*(1+Rentabilidades!N3)</f>
        <v>60198.000000000007</v>
      </c>
    </row>
    <row r="124" spans="2:15" x14ac:dyDescent="0.25">
      <c r="B124" s="17" t="s">
        <v>0</v>
      </c>
      <c r="C124" s="19">
        <f>300000*Palpites!J4</f>
        <v>0</v>
      </c>
      <c r="D124" s="20">
        <f>C124*(1+Rentabilidades!C4)</f>
        <v>0</v>
      </c>
      <c r="E124" s="20">
        <f>D124*(1+Rentabilidades!D4)</f>
        <v>0</v>
      </c>
      <c r="F124" s="20">
        <f>E124*(1+Rentabilidades!E4)</f>
        <v>0</v>
      </c>
      <c r="G124" s="20">
        <f>F124*(1+Rentabilidades!F4)</f>
        <v>0</v>
      </c>
      <c r="H124" s="20">
        <f>G124*(1+Rentabilidades!G4)</f>
        <v>0</v>
      </c>
      <c r="I124" s="20">
        <f>H124*(1+Rentabilidades!H4)</f>
        <v>0</v>
      </c>
      <c r="J124" s="20">
        <f>I124*(1+Rentabilidades!I4)</f>
        <v>0</v>
      </c>
      <c r="K124" s="20">
        <f>J124*(1+Rentabilidades!J4)</f>
        <v>0</v>
      </c>
      <c r="L124" s="20">
        <f>K124*(1+Rentabilidades!K4)</f>
        <v>0</v>
      </c>
      <c r="M124" s="20">
        <f>L124*(1+Rentabilidades!L4)</f>
        <v>0</v>
      </c>
      <c r="N124" s="20">
        <f>M124*(1+Rentabilidades!M4)</f>
        <v>0</v>
      </c>
      <c r="O124" s="20">
        <f>N124*(1+Rentabilidades!N4)</f>
        <v>0</v>
      </c>
    </row>
    <row r="125" spans="2:15" x14ac:dyDescent="0.25">
      <c r="B125" s="17" t="s">
        <v>1</v>
      </c>
      <c r="C125" s="19">
        <f>300000*Palpites!J5</f>
        <v>60000</v>
      </c>
      <c r="D125" s="20">
        <f>C125*(1+Rentabilidades!C5)</f>
        <v>60330</v>
      </c>
      <c r="E125" s="20">
        <f>D125*(1+Rentabilidades!D5)</f>
        <v>60330</v>
      </c>
      <c r="F125" s="20">
        <f>E125*(1+Rentabilidades!E5)</f>
        <v>60330</v>
      </c>
      <c r="G125" s="20">
        <f>F125*(1+Rentabilidades!F5)</f>
        <v>60330</v>
      </c>
      <c r="H125" s="20">
        <f>G125*(1+Rentabilidades!G5)</f>
        <v>60330</v>
      </c>
      <c r="I125" s="20">
        <f>H125*(1+Rentabilidades!H5)</f>
        <v>60330</v>
      </c>
      <c r="J125" s="20">
        <f>I125*(1+Rentabilidades!I5)</f>
        <v>60330</v>
      </c>
      <c r="K125" s="20">
        <f>J125*(1+Rentabilidades!J5)</f>
        <v>60330</v>
      </c>
      <c r="L125" s="20">
        <f>K125*(1+Rentabilidades!K5)</f>
        <v>60330</v>
      </c>
      <c r="M125" s="20">
        <f>L125*(1+Rentabilidades!L5)</f>
        <v>60330</v>
      </c>
      <c r="N125" s="20">
        <f>M125*(1+Rentabilidades!M5)</f>
        <v>60330</v>
      </c>
      <c r="O125" s="20">
        <f>N125*(1+Rentabilidades!N5)</f>
        <v>60330</v>
      </c>
    </row>
    <row r="126" spans="2:15" x14ac:dyDescent="0.25">
      <c r="B126" s="17" t="s">
        <v>2</v>
      </c>
      <c r="C126" s="19">
        <f>300000*Palpites!J6</f>
        <v>0</v>
      </c>
      <c r="D126" s="20">
        <f>C126*(1+Rentabilidades!C6)</f>
        <v>0</v>
      </c>
      <c r="E126" s="20">
        <f>D126*(1+Rentabilidades!D6)</f>
        <v>0</v>
      </c>
      <c r="F126" s="20">
        <f>E126*(1+Rentabilidades!E6)</f>
        <v>0</v>
      </c>
      <c r="G126" s="20">
        <f>F126*(1+Rentabilidades!F6)</f>
        <v>0</v>
      </c>
      <c r="H126" s="20">
        <f>G126*(1+Rentabilidades!G6)</f>
        <v>0</v>
      </c>
      <c r="I126" s="20">
        <f>H126*(1+Rentabilidades!H6)</f>
        <v>0</v>
      </c>
      <c r="J126" s="20">
        <f>I126*(1+Rentabilidades!I6)</f>
        <v>0</v>
      </c>
      <c r="K126" s="20">
        <f>J126*(1+Rentabilidades!J6)</f>
        <v>0</v>
      </c>
      <c r="L126" s="20">
        <f>K126*(1+Rentabilidades!K6)</f>
        <v>0</v>
      </c>
      <c r="M126" s="20">
        <f>L126*(1+Rentabilidades!L6)</f>
        <v>0</v>
      </c>
      <c r="N126" s="20">
        <f>M126*(1+Rentabilidades!M6)</f>
        <v>0</v>
      </c>
      <c r="O126" s="20">
        <f>N126*(1+Rentabilidades!N6)</f>
        <v>0</v>
      </c>
    </row>
    <row r="127" spans="2:15" x14ac:dyDescent="0.25">
      <c r="B127" s="17" t="s">
        <v>3</v>
      </c>
      <c r="C127" s="19">
        <f>300000*Palpites!J7</f>
        <v>60000</v>
      </c>
      <c r="D127" s="20">
        <f>C127*(1+Rentabilidades!C7)</f>
        <v>60570.000000000007</v>
      </c>
      <c r="E127" s="20">
        <f>D127*(1+Rentabilidades!D7)</f>
        <v>60570.000000000007</v>
      </c>
      <c r="F127" s="20">
        <f>E127*(1+Rentabilidades!E7)</f>
        <v>60570.000000000007</v>
      </c>
      <c r="G127" s="20">
        <f>F127*(1+Rentabilidades!F7)</f>
        <v>60570.000000000007</v>
      </c>
      <c r="H127" s="20">
        <f>G127*(1+Rentabilidades!G7)</f>
        <v>60570.000000000007</v>
      </c>
      <c r="I127" s="20">
        <f>H127*(1+Rentabilidades!H7)</f>
        <v>60570.000000000007</v>
      </c>
      <c r="J127" s="20">
        <f>I127*(1+Rentabilidades!I7)</f>
        <v>60570.000000000007</v>
      </c>
      <c r="K127" s="20">
        <f>J127*(1+Rentabilidades!J7)</f>
        <v>60570.000000000007</v>
      </c>
      <c r="L127" s="20">
        <f>K127*(1+Rentabilidades!K7)</f>
        <v>60570.000000000007</v>
      </c>
      <c r="M127" s="20">
        <f>L127*(1+Rentabilidades!L7)</f>
        <v>60570.000000000007</v>
      </c>
      <c r="N127" s="20">
        <f>M127*(1+Rentabilidades!M7)</f>
        <v>60570.000000000007</v>
      </c>
      <c r="O127" s="20">
        <f>N127*(1+Rentabilidades!N7)</f>
        <v>60570.000000000007</v>
      </c>
    </row>
    <row r="128" spans="2:15" x14ac:dyDescent="0.25">
      <c r="B128" s="17" t="s">
        <v>4</v>
      </c>
      <c r="C128" s="19">
        <f>300000*Palpites!J8</f>
        <v>0</v>
      </c>
      <c r="D128" s="20">
        <f>C128*(1+Rentabilidades!C8)</f>
        <v>0</v>
      </c>
      <c r="E128" s="20">
        <f>D128*(1+Rentabilidades!D8)</f>
        <v>0</v>
      </c>
      <c r="F128" s="20">
        <f>E128*(1+Rentabilidades!E8)</f>
        <v>0</v>
      </c>
      <c r="G128" s="20">
        <f>F128*(1+Rentabilidades!F8)</f>
        <v>0</v>
      </c>
      <c r="H128" s="20">
        <f>G128*(1+Rentabilidades!G8)</f>
        <v>0</v>
      </c>
      <c r="I128" s="20">
        <f>H128*(1+Rentabilidades!H8)</f>
        <v>0</v>
      </c>
      <c r="J128" s="20">
        <f>I128*(1+Rentabilidades!I8)</f>
        <v>0</v>
      </c>
      <c r="K128" s="20">
        <f>J128*(1+Rentabilidades!J8)</f>
        <v>0</v>
      </c>
      <c r="L128" s="20">
        <f>K128*(1+Rentabilidades!K8)</f>
        <v>0</v>
      </c>
      <c r="M128" s="20">
        <f>L128*(1+Rentabilidades!L8)</f>
        <v>0</v>
      </c>
      <c r="N128" s="20">
        <f>M128*(1+Rentabilidades!M8)</f>
        <v>0</v>
      </c>
      <c r="O128" s="20">
        <f>N128*(1+Rentabilidades!N8)</f>
        <v>0</v>
      </c>
    </row>
    <row r="129" spans="2:15" x14ac:dyDescent="0.25">
      <c r="B129" s="17" t="s">
        <v>6</v>
      </c>
      <c r="C129" s="19">
        <f>300000*Palpites!J9</f>
        <v>60000</v>
      </c>
      <c r="D129" s="20">
        <f>C129*(1+Rentabilidades!C9)</f>
        <v>59400</v>
      </c>
      <c r="E129" s="20">
        <f>D129*(1+Rentabilidades!D9)</f>
        <v>59400</v>
      </c>
      <c r="F129" s="20">
        <f>E129*(1+Rentabilidades!E9)</f>
        <v>59400</v>
      </c>
      <c r="G129" s="20">
        <f>F129*(1+Rentabilidades!F9)</f>
        <v>59400</v>
      </c>
      <c r="H129" s="20">
        <f>G129*(1+Rentabilidades!G9)</f>
        <v>59400</v>
      </c>
      <c r="I129" s="20">
        <f>H129*(1+Rentabilidades!H9)</f>
        <v>59400</v>
      </c>
      <c r="J129" s="20">
        <f>I129*(1+Rentabilidades!I9)</f>
        <v>59400</v>
      </c>
      <c r="K129" s="20">
        <f>J129*(1+Rentabilidades!J9)</f>
        <v>59400</v>
      </c>
      <c r="L129" s="20">
        <f>K129*(1+Rentabilidades!K9)</f>
        <v>59400</v>
      </c>
      <c r="M129" s="20">
        <f>L129*(1+Rentabilidades!L9)</f>
        <v>59400</v>
      </c>
      <c r="N129" s="20">
        <f>M129*(1+Rentabilidades!M9)</f>
        <v>59400</v>
      </c>
      <c r="O129" s="20">
        <f>N129*(1+Rentabilidades!N9)</f>
        <v>59400</v>
      </c>
    </row>
    <row r="130" spans="2:15" x14ac:dyDescent="0.25">
      <c r="B130" s="17" t="s">
        <v>8</v>
      </c>
      <c r="C130" s="19">
        <f>300000*Palpites!J10</f>
        <v>0</v>
      </c>
      <c r="D130" s="20">
        <f>C130*(1+Rentabilidades!C10)</f>
        <v>0</v>
      </c>
      <c r="E130" s="20">
        <f>D130*(1+Rentabilidades!D10)</f>
        <v>0</v>
      </c>
      <c r="F130" s="20">
        <f>E130*(1+Rentabilidades!E10)</f>
        <v>0</v>
      </c>
      <c r="G130" s="20">
        <f>F130*(1+Rentabilidades!F10)</f>
        <v>0</v>
      </c>
      <c r="H130" s="20">
        <f>G130*(1+Rentabilidades!G10)</f>
        <v>0</v>
      </c>
      <c r="I130" s="20">
        <f>H130*(1+Rentabilidades!H10)</f>
        <v>0</v>
      </c>
      <c r="J130" s="20">
        <f>I130*(1+Rentabilidades!I10)</f>
        <v>0</v>
      </c>
      <c r="K130" s="20">
        <f>J130*(1+Rentabilidades!J10)</f>
        <v>0</v>
      </c>
      <c r="L130" s="20">
        <f>K130*(1+Rentabilidades!K10)</f>
        <v>0</v>
      </c>
      <c r="M130" s="20">
        <f>L130*(1+Rentabilidades!L10)</f>
        <v>0</v>
      </c>
      <c r="N130" s="20">
        <f>M130*(1+Rentabilidades!M10)</f>
        <v>0</v>
      </c>
      <c r="O130" s="20">
        <f>N130*(1+Rentabilidades!N10)</f>
        <v>0</v>
      </c>
    </row>
    <row r="131" spans="2:15" x14ac:dyDescent="0.25">
      <c r="B131" s="17" t="s">
        <v>7</v>
      </c>
      <c r="C131" s="19">
        <f>300000*Palpites!J11</f>
        <v>60000</v>
      </c>
      <c r="D131" s="20">
        <f>C131*(1+Rentabilidades!C11)</f>
        <v>61800</v>
      </c>
      <c r="E131" s="20">
        <f>D131*(1+Rentabilidades!D11)</f>
        <v>61800</v>
      </c>
      <c r="F131" s="20">
        <f>E131*(1+Rentabilidades!E11)</f>
        <v>61800</v>
      </c>
      <c r="G131" s="20">
        <f>F131*(1+Rentabilidades!F11)</f>
        <v>61800</v>
      </c>
      <c r="H131" s="20">
        <f>G131*(1+Rentabilidades!G11)</f>
        <v>61800</v>
      </c>
      <c r="I131" s="20">
        <f>H131*(1+Rentabilidades!H11)</f>
        <v>61800</v>
      </c>
      <c r="J131" s="20">
        <f>I131*(1+Rentabilidades!I11)</f>
        <v>61800</v>
      </c>
      <c r="K131" s="20">
        <f>J131*(1+Rentabilidades!J11)</f>
        <v>61800</v>
      </c>
      <c r="L131" s="20">
        <f>K131*(1+Rentabilidades!K11)</f>
        <v>61800</v>
      </c>
      <c r="M131" s="20">
        <f>L131*(1+Rentabilidades!L11)</f>
        <v>61800</v>
      </c>
      <c r="N131" s="20">
        <f>M131*(1+Rentabilidades!M11)</f>
        <v>61800</v>
      </c>
      <c r="O131" s="20">
        <f>N131*(1+Rentabilidades!N11)</f>
        <v>61800</v>
      </c>
    </row>
    <row r="132" spans="2:15" x14ac:dyDescent="0.25">
      <c r="B132" s="17" t="s">
        <v>9</v>
      </c>
      <c r="C132" s="19">
        <f>300000*Palpites!J12</f>
        <v>0</v>
      </c>
      <c r="D132" s="20">
        <f>C132*(1+Rentabilidades!C12)</f>
        <v>0</v>
      </c>
      <c r="E132" s="20">
        <f>D132*(1+Rentabilidades!D12)</f>
        <v>0</v>
      </c>
      <c r="F132" s="20">
        <f>E132*(1+Rentabilidades!E12)</f>
        <v>0</v>
      </c>
      <c r="G132" s="20">
        <f>F132*(1+Rentabilidades!F12)</f>
        <v>0</v>
      </c>
      <c r="H132" s="20">
        <f>G132*(1+Rentabilidades!G12)</f>
        <v>0</v>
      </c>
      <c r="I132" s="20">
        <f>H132*(1+Rentabilidades!H12)</f>
        <v>0</v>
      </c>
      <c r="J132" s="20">
        <f>I132*(1+Rentabilidades!I12)</f>
        <v>0</v>
      </c>
      <c r="K132" s="20">
        <f>J132*(1+Rentabilidades!J12)</f>
        <v>0</v>
      </c>
      <c r="L132" s="20">
        <f>K132*(1+Rentabilidades!K12)</f>
        <v>0</v>
      </c>
      <c r="M132" s="20">
        <f>L132*(1+Rentabilidades!L12)</f>
        <v>0</v>
      </c>
      <c r="N132" s="20">
        <f>M132*(1+Rentabilidades!M12)</f>
        <v>0</v>
      </c>
      <c r="O132" s="20">
        <f>N132*(1+Rentabilidades!N12)</f>
        <v>0</v>
      </c>
    </row>
    <row r="133" spans="2:15" x14ac:dyDescent="0.25">
      <c r="B133" s="17" t="s">
        <v>23</v>
      </c>
      <c r="C133" s="21">
        <f>SUM(C123:C132)</f>
        <v>300000</v>
      </c>
      <c r="D133" s="21">
        <f>SUM(D123:D132)</f>
        <v>302298</v>
      </c>
      <c r="E133" s="21">
        <f>SUM(E123:E132)</f>
        <v>302298</v>
      </c>
      <c r="F133" s="21">
        <f t="shared" ref="F133" si="213">SUM(F123:F132)</f>
        <v>302298</v>
      </c>
      <c r="G133" s="21">
        <f t="shared" ref="G133" si="214">SUM(G123:G132)</f>
        <v>302298</v>
      </c>
      <c r="H133" s="21">
        <f t="shared" ref="H133" si="215">SUM(H123:H132)</f>
        <v>302298</v>
      </c>
      <c r="I133" s="21">
        <f t="shared" ref="I133" si="216">SUM(I123:I132)</f>
        <v>302298</v>
      </c>
      <c r="J133" s="21">
        <f t="shared" ref="J133" si="217">SUM(J123:J132)</f>
        <v>302298</v>
      </c>
      <c r="K133" s="21">
        <f t="shared" ref="K133" si="218">SUM(K123:K132)</f>
        <v>302298</v>
      </c>
      <c r="L133" s="21">
        <f t="shared" ref="L133" si="219">SUM(L123:L132)</f>
        <v>302298</v>
      </c>
      <c r="M133" s="21">
        <f t="shared" ref="M133" si="220">SUM(M123:M132)</f>
        <v>302298</v>
      </c>
      <c r="N133" s="21">
        <f t="shared" ref="N133" si="221">SUM(N123:N132)</f>
        <v>302298</v>
      </c>
      <c r="O133" s="21">
        <f t="shared" ref="O133" si="222">SUM(O123:O132)</f>
        <v>302298</v>
      </c>
    </row>
    <row r="134" spans="2:15" x14ac:dyDescent="0.25">
      <c r="B134" s="17" t="s">
        <v>24</v>
      </c>
      <c r="C134" s="22"/>
      <c r="D134" s="22">
        <f>(D133/C133)-1</f>
        <v>7.6600000000000001E-3</v>
      </c>
      <c r="E134" s="22">
        <f t="shared" ref="E134" si="223">(E133/D133)-1</f>
        <v>0</v>
      </c>
      <c r="F134" s="22">
        <f t="shared" ref="F134" si="224">(F133/E133)-1</f>
        <v>0</v>
      </c>
      <c r="G134" s="22">
        <f t="shared" ref="G134" si="225">(G133/F133)-1</f>
        <v>0</v>
      </c>
      <c r="H134" s="22">
        <f t="shared" ref="H134" si="226">(H133/G133)-1</f>
        <v>0</v>
      </c>
      <c r="I134" s="22">
        <f t="shared" ref="I134" si="227">(I133/H133)-1</f>
        <v>0</v>
      </c>
      <c r="J134" s="22">
        <f t="shared" ref="J134" si="228">(J133/I133)-1</f>
        <v>0</v>
      </c>
      <c r="K134" s="22">
        <f t="shared" ref="K134" si="229">(K133/J133)-1</f>
        <v>0</v>
      </c>
      <c r="L134" s="22">
        <f t="shared" ref="L134" si="230">(L133/K133)-1</f>
        <v>0</v>
      </c>
      <c r="M134" s="22">
        <f t="shared" ref="M134" si="231">(M133/L133)-1</f>
        <v>0</v>
      </c>
      <c r="N134" s="22">
        <f t="shared" ref="N134" si="232">(N133/M133)-1</f>
        <v>0</v>
      </c>
      <c r="O134" s="22">
        <f t="shared" ref="O134" si="233">(O133/N133)-1</f>
        <v>0</v>
      </c>
    </row>
    <row r="135" spans="2:15" x14ac:dyDescent="0.25">
      <c r="B135" s="17" t="s">
        <v>25</v>
      </c>
      <c r="C135" s="22"/>
      <c r="D135" s="22"/>
      <c r="E135" s="22">
        <f>((1+E134)*(1+D134))-1</f>
        <v>7.6600000000000001E-3</v>
      </c>
      <c r="F135" s="22">
        <f>((1+F134)*(1+E135))-1</f>
        <v>7.6600000000000001E-3</v>
      </c>
      <c r="G135" s="22">
        <f t="shared" ref="G135" si="234">((1+G134)*(1+F135))-1</f>
        <v>7.6600000000000001E-3</v>
      </c>
      <c r="H135" s="22">
        <f t="shared" ref="H135" si="235">((1+H134)*(1+G135))-1</f>
        <v>7.6600000000000001E-3</v>
      </c>
      <c r="I135" s="22">
        <f t="shared" ref="I135" si="236">((1+I134)*(1+H135))-1</f>
        <v>7.6600000000000001E-3</v>
      </c>
      <c r="J135" s="22">
        <f t="shared" ref="J135" si="237">((1+J134)*(1+I135))-1</f>
        <v>7.6600000000000001E-3</v>
      </c>
      <c r="K135" s="22">
        <f t="shared" ref="K135" si="238">((1+K134)*(1+J135))-1</f>
        <v>7.6600000000000001E-3</v>
      </c>
      <c r="L135" s="22">
        <f t="shared" ref="L135" si="239">((1+L134)*(1+K135))-1</f>
        <v>7.6600000000000001E-3</v>
      </c>
      <c r="M135" s="22">
        <f t="shared" ref="M135" si="240">((1+M134)*(1+L135))-1</f>
        <v>7.6600000000000001E-3</v>
      </c>
      <c r="N135" s="22">
        <f t="shared" ref="N135" si="241">((1+N134)*(1+M135))-1</f>
        <v>7.6600000000000001E-3</v>
      </c>
      <c r="O135" s="22">
        <f t="shared" ref="O135" si="242">((1+O134)*(1+N135))-1</f>
        <v>7.6600000000000001E-3</v>
      </c>
    </row>
    <row r="136" spans="2:15" x14ac:dyDescent="0.25">
      <c r="B136" s="25" t="str">
        <f>Palpites!K2</f>
        <v>Fulano 10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2:15" x14ac:dyDescent="0.25">
      <c r="B137" s="14"/>
      <c r="C137" s="27" t="s">
        <v>22</v>
      </c>
      <c r="D137" s="27" t="s">
        <v>10</v>
      </c>
      <c r="E137" s="27" t="s">
        <v>11</v>
      </c>
      <c r="F137" s="27" t="s">
        <v>12</v>
      </c>
      <c r="G137" s="27" t="s">
        <v>13</v>
      </c>
      <c r="H137" s="27" t="s">
        <v>14</v>
      </c>
      <c r="I137" s="27" t="s">
        <v>15</v>
      </c>
      <c r="J137" s="27" t="s">
        <v>16</v>
      </c>
      <c r="K137" s="27" t="s">
        <v>17</v>
      </c>
      <c r="L137" s="27" t="s">
        <v>18</v>
      </c>
      <c r="M137" s="27" t="s">
        <v>19</v>
      </c>
      <c r="N137" s="27" t="s">
        <v>20</v>
      </c>
      <c r="O137" s="27" t="s">
        <v>21</v>
      </c>
    </row>
    <row r="138" spans="2:15" x14ac:dyDescent="0.25">
      <c r="B138" s="14" t="s">
        <v>5</v>
      </c>
      <c r="C138" s="28">
        <f>300000*Palpites!K3</f>
        <v>0</v>
      </c>
      <c r="D138" s="29">
        <f>C138*(1+Rentabilidades!C3)</f>
        <v>0</v>
      </c>
      <c r="E138" s="29">
        <f>D138*(1+Rentabilidades!D3)</f>
        <v>0</v>
      </c>
      <c r="F138" s="29">
        <f>E138*(1+Rentabilidades!E3)</f>
        <v>0</v>
      </c>
      <c r="G138" s="29">
        <f>F138*(1+Rentabilidades!F3)</f>
        <v>0</v>
      </c>
      <c r="H138" s="29">
        <f>G138*(1+Rentabilidades!G3)</f>
        <v>0</v>
      </c>
      <c r="I138" s="29">
        <f>H138*(1+Rentabilidades!H3)</f>
        <v>0</v>
      </c>
      <c r="J138" s="29">
        <f>I138*(1+Rentabilidades!I3)</f>
        <v>0</v>
      </c>
      <c r="K138" s="29">
        <f>J138*(1+Rentabilidades!J3)</f>
        <v>0</v>
      </c>
      <c r="L138" s="29">
        <f>K138*(1+Rentabilidades!K3)</f>
        <v>0</v>
      </c>
      <c r="M138" s="29">
        <f>L138*(1+Rentabilidades!L3)</f>
        <v>0</v>
      </c>
      <c r="N138" s="29">
        <f>M138*(1+Rentabilidades!M3)</f>
        <v>0</v>
      </c>
      <c r="O138" s="29">
        <f>N138*(1+Rentabilidades!N3)</f>
        <v>0</v>
      </c>
    </row>
    <row r="139" spans="2:15" x14ac:dyDescent="0.25">
      <c r="B139" s="14" t="s">
        <v>0</v>
      </c>
      <c r="C139" s="28">
        <f>300000*Palpites!K4</f>
        <v>15000</v>
      </c>
      <c r="D139" s="29">
        <f>C139*(1+Rentabilidades!C4)</f>
        <v>15060</v>
      </c>
      <c r="E139" s="29">
        <f>D139*(1+Rentabilidades!D4)</f>
        <v>15060</v>
      </c>
      <c r="F139" s="29">
        <f>E139*(1+Rentabilidades!E4)</f>
        <v>15060</v>
      </c>
      <c r="G139" s="29">
        <f>F139*(1+Rentabilidades!F4)</f>
        <v>15060</v>
      </c>
      <c r="H139" s="29">
        <f>G139*(1+Rentabilidades!G4)</f>
        <v>15060</v>
      </c>
      <c r="I139" s="29">
        <f>H139*(1+Rentabilidades!H4)</f>
        <v>15060</v>
      </c>
      <c r="J139" s="29">
        <f>I139*(1+Rentabilidades!I4)</f>
        <v>15060</v>
      </c>
      <c r="K139" s="29">
        <f>J139*(1+Rentabilidades!J4)</f>
        <v>15060</v>
      </c>
      <c r="L139" s="29">
        <f>K139*(1+Rentabilidades!K4)</f>
        <v>15060</v>
      </c>
      <c r="M139" s="29">
        <f>L139*(1+Rentabilidades!L4)</f>
        <v>15060</v>
      </c>
      <c r="N139" s="29">
        <f>M139*(1+Rentabilidades!M4)</f>
        <v>15060</v>
      </c>
      <c r="O139" s="29">
        <f>N139*(1+Rentabilidades!N4)</f>
        <v>15060</v>
      </c>
    </row>
    <row r="140" spans="2:15" x14ac:dyDescent="0.25">
      <c r="B140" s="14" t="s">
        <v>1</v>
      </c>
      <c r="C140" s="28">
        <f>300000*Palpites!K5</f>
        <v>6000</v>
      </c>
      <c r="D140" s="29">
        <f>C140*(1+Rentabilidades!C5)</f>
        <v>6033</v>
      </c>
      <c r="E140" s="29">
        <f>D140*(1+Rentabilidades!D5)</f>
        <v>6033</v>
      </c>
      <c r="F140" s="29">
        <f>E140*(1+Rentabilidades!E5)</f>
        <v>6033</v>
      </c>
      <c r="G140" s="29">
        <f>F140*(1+Rentabilidades!F5)</f>
        <v>6033</v>
      </c>
      <c r="H140" s="29">
        <f>G140*(1+Rentabilidades!G5)</f>
        <v>6033</v>
      </c>
      <c r="I140" s="29">
        <f>H140*(1+Rentabilidades!H5)</f>
        <v>6033</v>
      </c>
      <c r="J140" s="29">
        <f>I140*(1+Rentabilidades!I5)</f>
        <v>6033</v>
      </c>
      <c r="K140" s="29">
        <f>J140*(1+Rentabilidades!J5)</f>
        <v>6033</v>
      </c>
      <c r="L140" s="29">
        <f>K140*(1+Rentabilidades!K5)</f>
        <v>6033</v>
      </c>
      <c r="M140" s="29">
        <f>L140*(1+Rentabilidades!L5)</f>
        <v>6033</v>
      </c>
      <c r="N140" s="29">
        <f>M140*(1+Rentabilidades!M5)</f>
        <v>6033</v>
      </c>
      <c r="O140" s="29">
        <f>N140*(1+Rentabilidades!N5)</f>
        <v>6033</v>
      </c>
    </row>
    <row r="141" spans="2:15" x14ac:dyDescent="0.25">
      <c r="B141" s="14" t="s">
        <v>2</v>
      </c>
      <c r="C141" s="28">
        <f>300000*Palpites!K6</f>
        <v>3000</v>
      </c>
      <c r="D141" s="29">
        <f>C141*(1+Rentabilidades!C6)</f>
        <v>3024</v>
      </c>
      <c r="E141" s="29">
        <f>D141*(1+Rentabilidades!D6)</f>
        <v>3024</v>
      </c>
      <c r="F141" s="29">
        <f>E141*(1+Rentabilidades!E6)</f>
        <v>3024</v>
      </c>
      <c r="G141" s="29">
        <f>F141*(1+Rentabilidades!F6)</f>
        <v>3024</v>
      </c>
      <c r="H141" s="29">
        <f>G141*(1+Rentabilidades!G6)</f>
        <v>3024</v>
      </c>
      <c r="I141" s="29">
        <f>H141*(1+Rentabilidades!H6)</f>
        <v>3024</v>
      </c>
      <c r="J141" s="29">
        <f>I141*(1+Rentabilidades!I6)</f>
        <v>3024</v>
      </c>
      <c r="K141" s="29">
        <f>J141*(1+Rentabilidades!J6)</f>
        <v>3024</v>
      </c>
      <c r="L141" s="29">
        <f>K141*(1+Rentabilidades!K6)</f>
        <v>3024</v>
      </c>
      <c r="M141" s="29">
        <f>L141*(1+Rentabilidades!L6)</f>
        <v>3024</v>
      </c>
      <c r="N141" s="29">
        <f>M141*(1+Rentabilidades!M6)</f>
        <v>3024</v>
      </c>
      <c r="O141" s="29">
        <f>N141*(1+Rentabilidades!N6)</f>
        <v>3024</v>
      </c>
    </row>
    <row r="142" spans="2:15" x14ac:dyDescent="0.25">
      <c r="B142" s="14" t="s">
        <v>3</v>
      </c>
      <c r="C142" s="28">
        <f>300000*Palpites!K7</f>
        <v>120000</v>
      </c>
      <c r="D142" s="29">
        <f>C142*(1+Rentabilidades!C7)</f>
        <v>121140.00000000001</v>
      </c>
      <c r="E142" s="29">
        <f>D142*(1+Rentabilidades!D7)</f>
        <v>121140.00000000001</v>
      </c>
      <c r="F142" s="29">
        <f>E142*(1+Rentabilidades!E7)</f>
        <v>121140.00000000001</v>
      </c>
      <c r="G142" s="29">
        <f>F142*(1+Rentabilidades!F7)</f>
        <v>121140.00000000001</v>
      </c>
      <c r="H142" s="29">
        <f>G142*(1+Rentabilidades!G7)</f>
        <v>121140.00000000001</v>
      </c>
      <c r="I142" s="29">
        <f>H142*(1+Rentabilidades!H7)</f>
        <v>121140.00000000001</v>
      </c>
      <c r="J142" s="29">
        <f>I142*(1+Rentabilidades!I7)</f>
        <v>121140.00000000001</v>
      </c>
      <c r="K142" s="29">
        <f>J142*(1+Rentabilidades!J7)</f>
        <v>121140.00000000001</v>
      </c>
      <c r="L142" s="29">
        <f>K142*(1+Rentabilidades!K7)</f>
        <v>121140.00000000001</v>
      </c>
      <c r="M142" s="29">
        <f>L142*(1+Rentabilidades!L7)</f>
        <v>121140.00000000001</v>
      </c>
      <c r="N142" s="29">
        <f>M142*(1+Rentabilidades!M7)</f>
        <v>121140.00000000001</v>
      </c>
      <c r="O142" s="29">
        <f>N142*(1+Rentabilidades!N7)</f>
        <v>121140.00000000001</v>
      </c>
    </row>
    <row r="143" spans="2:15" x14ac:dyDescent="0.25">
      <c r="B143" s="14" t="s">
        <v>4</v>
      </c>
      <c r="C143" s="28">
        <f>300000*Palpites!K8</f>
        <v>60000</v>
      </c>
      <c r="D143" s="29">
        <f>C143*(1+Rentabilidades!C8)</f>
        <v>60390</v>
      </c>
      <c r="E143" s="29">
        <f>D143*(1+Rentabilidades!D8)</f>
        <v>60390</v>
      </c>
      <c r="F143" s="29">
        <f>E143*(1+Rentabilidades!E8)</f>
        <v>60390</v>
      </c>
      <c r="G143" s="29">
        <f>F143*(1+Rentabilidades!F8)</f>
        <v>60390</v>
      </c>
      <c r="H143" s="29">
        <f>G143*(1+Rentabilidades!G8)</f>
        <v>60390</v>
      </c>
      <c r="I143" s="29">
        <f>H143*(1+Rentabilidades!H8)</f>
        <v>60390</v>
      </c>
      <c r="J143" s="29">
        <f>I143*(1+Rentabilidades!I8)</f>
        <v>60390</v>
      </c>
      <c r="K143" s="29">
        <f>J143*(1+Rentabilidades!J8)</f>
        <v>60390</v>
      </c>
      <c r="L143" s="29">
        <f>K143*(1+Rentabilidades!K8)</f>
        <v>60390</v>
      </c>
      <c r="M143" s="29">
        <f>L143*(1+Rentabilidades!L8)</f>
        <v>60390</v>
      </c>
      <c r="N143" s="29">
        <f>M143*(1+Rentabilidades!M8)</f>
        <v>60390</v>
      </c>
      <c r="O143" s="29">
        <f>N143*(1+Rentabilidades!N8)</f>
        <v>60390</v>
      </c>
    </row>
    <row r="144" spans="2:15" x14ac:dyDescent="0.25">
      <c r="B144" s="14" t="s">
        <v>6</v>
      </c>
      <c r="C144" s="28">
        <f>300000*Palpites!K9</f>
        <v>90000</v>
      </c>
      <c r="D144" s="29">
        <f>C144*(1+Rentabilidades!C9)</f>
        <v>89100</v>
      </c>
      <c r="E144" s="29">
        <f>D144*(1+Rentabilidades!D9)</f>
        <v>89100</v>
      </c>
      <c r="F144" s="29">
        <f>E144*(1+Rentabilidades!E9)</f>
        <v>89100</v>
      </c>
      <c r="G144" s="29">
        <f>F144*(1+Rentabilidades!F9)</f>
        <v>89100</v>
      </c>
      <c r="H144" s="29">
        <f>G144*(1+Rentabilidades!G9)</f>
        <v>89100</v>
      </c>
      <c r="I144" s="29">
        <f>H144*(1+Rentabilidades!H9)</f>
        <v>89100</v>
      </c>
      <c r="J144" s="29">
        <f>I144*(1+Rentabilidades!I9)</f>
        <v>89100</v>
      </c>
      <c r="K144" s="29">
        <f>J144*(1+Rentabilidades!J9)</f>
        <v>89100</v>
      </c>
      <c r="L144" s="29">
        <f>K144*(1+Rentabilidades!K9)</f>
        <v>89100</v>
      </c>
      <c r="M144" s="29">
        <f>L144*(1+Rentabilidades!L9)</f>
        <v>89100</v>
      </c>
      <c r="N144" s="29">
        <f>M144*(1+Rentabilidades!M9)</f>
        <v>89100</v>
      </c>
      <c r="O144" s="29">
        <f>N144*(1+Rentabilidades!N9)</f>
        <v>89100</v>
      </c>
    </row>
    <row r="145" spans="2:15" x14ac:dyDescent="0.25">
      <c r="B145" s="14" t="s">
        <v>8</v>
      </c>
      <c r="C145" s="28">
        <f>300000*Palpites!K10</f>
        <v>6000</v>
      </c>
      <c r="D145" s="29">
        <f>C145*(1+Rentabilidades!C10)</f>
        <v>6120</v>
      </c>
      <c r="E145" s="29">
        <f>D145*(1+Rentabilidades!D10)</f>
        <v>6120</v>
      </c>
      <c r="F145" s="29">
        <f>E145*(1+Rentabilidades!E10)</f>
        <v>6120</v>
      </c>
      <c r="G145" s="29">
        <f>F145*(1+Rentabilidades!F10)</f>
        <v>6120</v>
      </c>
      <c r="H145" s="29">
        <f>G145*(1+Rentabilidades!G10)</f>
        <v>6120</v>
      </c>
      <c r="I145" s="29">
        <f>H145*(1+Rentabilidades!H10)</f>
        <v>6120</v>
      </c>
      <c r="J145" s="29">
        <f>I145*(1+Rentabilidades!I10)</f>
        <v>6120</v>
      </c>
      <c r="K145" s="29">
        <f>J145*(1+Rentabilidades!J10)</f>
        <v>6120</v>
      </c>
      <c r="L145" s="29">
        <f>K145*(1+Rentabilidades!K10)</f>
        <v>6120</v>
      </c>
      <c r="M145" s="29">
        <f>L145*(1+Rentabilidades!L10)</f>
        <v>6120</v>
      </c>
      <c r="N145" s="29">
        <f>M145*(1+Rentabilidades!M10)</f>
        <v>6120</v>
      </c>
      <c r="O145" s="29">
        <f>N145*(1+Rentabilidades!N10)</f>
        <v>6120</v>
      </c>
    </row>
    <row r="146" spans="2:15" x14ac:dyDescent="0.25">
      <c r="B146" s="14" t="s">
        <v>7</v>
      </c>
      <c r="C146" s="28">
        <f>300000*Palpites!K11</f>
        <v>0</v>
      </c>
      <c r="D146" s="29">
        <f>C146*(1+Rentabilidades!C11)</f>
        <v>0</v>
      </c>
      <c r="E146" s="29">
        <f>D146*(1+Rentabilidades!D11)</f>
        <v>0</v>
      </c>
      <c r="F146" s="29">
        <f>E146*(1+Rentabilidades!E11)</f>
        <v>0</v>
      </c>
      <c r="G146" s="29">
        <f>F146*(1+Rentabilidades!F11)</f>
        <v>0</v>
      </c>
      <c r="H146" s="29">
        <f>G146*(1+Rentabilidades!G11)</f>
        <v>0</v>
      </c>
      <c r="I146" s="29">
        <f>H146*(1+Rentabilidades!H11)</f>
        <v>0</v>
      </c>
      <c r="J146" s="29">
        <f>I146*(1+Rentabilidades!I11)</f>
        <v>0</v>
      </c>
      <c r="K146" s="29">
        <f>J146*(1+Rentabilidades!J11)</f>
        <v>0</v>
      </c>
      <c r="L146" s="29">
        <f>K146*(1+Rentabilidades!K11)</f>
        <v>0</v>
      </c>
      <c r="M146" s="29">
        <f>L146*(1+Rentabilidades!L11)</f>
        <v>0</v>
      </c>
      <c r="N146" s="29">
        <f>M146*(1+Rentabilidades!M11)</f>
        <v>0</v>
      </c>
      <c r="O146" s="29">
        <f>N146*(1+Rentabilidades!N11)</f>
        <v>0</v>
      </c>
    </row>
    <row r="147" spans="2:15" x14ac:dyDescent="0.25">
      <c r="B147" s="14" t="s">
        <v>9</v>
      </c>
      <c r="C147" s="28">
        <f>300000*Palpites!K12</f>
        <v>0</v>
      </c>
      <c r="D147" s="29">
        <f>C147*(1+Rentabilidades!C12)</f>
        <v>0</v>
      </c>
      <c r="E147" s="29">
        <f>D147*(1+Rentabilidades!D12)</f>
        <v>0</v>
      </c>
      <c r="F147" s="29">
        <f>E147*(1+Rentabilidades!E12)</f>
        <v>0</v>
      </c>
      <c r="G147" s="29">
        <f>F147*(1+Rentabilidades!F12)</f>
        <v>0</v>
      </c>
      <c r="H147" s="29">
        <f>G147*(1+Rentabilidades!G12)</f>
        <v>0</v>
      </c>
      <c r="I147" s="29">
        <f>H147*(1+Rentabilidades!H12)</f>
        <v>0</v>
      </c>
      <c r="J147" s="29">
        <f>I147*(1+Rentabilidades!I12)</f>
        <v>0</v>
      </c>
      <c r="K147" s="29">
        <f>J147*(1+Rentabilidades!J12)</f>
        <v>0</v>
      </c>
      <c r="L147" s="29">
        <f>K147*(1+Rentabilidades!K12)</f>
        <v>0</v>
      </c>
      <c r="M147" s="29">
        <f>L147*(1+Rentabilidades!L12)</f>
        <v>0</v>
      </c>
      <c r="N147" s="29">
        <f>M147*(1+Rentabilidades!M12)</f>
        <v>0</v>
      </c>
      <c r="O147" s="29">
        <f>N147*(1+Rentabilidades!N12)</f>
        <v>0</v>
      </c>
    </row>
    <row r="148" spans="2:15" x14ac:dyDescent="0.25">
      <c r="B148" s="14" t="s">
        <v>23</v>
      </c>
      <c r="C148" s="30">
        <f>SUM(C138:C147)</f>
        <v>300000</v>
      </c>
      <c r="D148" s="30">
        <f>SUM(D138:D147)</f>
        <v>300867</v>
      </c>
      <c r="E148" s="30">
        <f>SUM(E138:E147)</f>
        <v>300867</v>
      </c>
      <c r="F148" s="30">
        <f t="shared" ref="F148" si="243">SUM(F138:F147)</f>
        <v>300867</v>
      </c>
      <c r="G148" s="30">
        <f t="shared" ref="G148" si="244">SUM(G138:G147)</f>
        <v>300867</v>
      </c>
      <c r="H148" s="30">
        <f t="shared" ref="H148" si="245">SUM(H138:H147)</f>
        <v>300867</v>
      </c>
      <c r="I148" s="30">
        <f t="shared" ref="I148" si="246">SUM(I138:I147)</f>
        <v>300867</v>
      </c>
      <c r="J148" s="30">
        <f t="shared" ref="J148" si="247">SUM(J138:J147)</f>
        <v>300867</v>
      </c>
      <c r="K148" s="30">
        <f t="shared" ref="K148" si="248">SUM(K138:K147)</f>
        <v>300867</v>
      </c>
      <c r="L148" s="30">
        <f t="shared" ref="L148" si="249">SUM(L138:L147)</f>
        <v>300867</v>
      </c>
      <c r="M148" s="30">
        <f t="shared" ref="M148" si="250">SUM(M138:M147)</f>
        <v>300867</v>
      </c>
      <c r="N148" s="30">
        <f t="shared" ref="N148" si="251">SUM(N138:N147)</f>
        <v>300867</v>
      </c>
      <c r="O148" s="30">
        <f t="shared" ref="O148" si="252">SUM(O138:O147)</f>
        <v>300867</v>
      </c>
    </row>
    <row r="149" spans="2:15" x14ac:dyDescent="0.25">
      <c r="B149" s="14" t="s">
        <v>24</v>
      </c>
      <c r="C149" s="31"/>
      <c r="D149" s="31">
        <f>(D148/C148)-1</f>
        <v>2.8900000000000592E-3</v>
      </c>
      <c r="E149" s="31">
        <f t="shared" ref="E149" si="253">(E148/D148)-1</f>
        <v>0</v>
      </c>
      <c r="F149" s="31">
        <f t="shared" ref="F149" si="254">(F148/E148)-1</f>
        <v>0</v>
      </c>
      <c r="G149" s="31">
        <f t="shared" ref="G149" si="255">(G148/F148)-1</f>
        <v>0</v>
      </c>
      <c r="H149" s="31">
        <f t="shared" ref="H149" si="256">(H148/G148)-1</f>
        <v>0</v>
      </c>
      <c r="I149" s="31">
        <f t="shared" ref="I149" si="257">(I148/H148)-1</f>
        <v>0</v>
      </c>
      <c r="J149" s="31">
        <f t="shared" ref="J149" si="258">(J148/I148)-1</f>
        <v>0</v>
      </c>
      <c r="K149" s="31">
        <f t="shared" ref="K149" si="259">(K148/J148)-1</f>
        <v>0</v>
      </c>
      <c r="L149" s="31">
        <f t="shared" ref="L149" si="260">(L148/K148)-1</f>
        <v>0</v>
      </c>
      <c r="M149" s="31">
        <f t="shared" ref="M149" si="261">(M148/L148)-1</f>
        <v>0</v>
      </c>
      <c r="N149" s="31">
        <f t="shared" ref="N149" si="262">(N148/M148)-1</f>
        <v>0</v>
      </c>
      <c r="O149" s="31">
        <f t="shared" ref="O149" si="263">(O148/N148)-1</f>
        <v>0</v>
      </c>
    </row>
    <row r="150" spans="2:15" x14ac:dyDescent="0.25">
      <c r="B150" s="14" t="s">
        <v>25</v>
      </c>
      <c r="C150" s="31"/>
      <c r="D150" s="31"/>
      <c r="E150" s="31">
        <f>((1+E149)*(1+D149))-1</f>
        <v>2.8900000000000592E-3</v>
      </c>
      <c r="F150" s="31">
        <f>((1+F149)*(1+E150))-1</f>
        <v>2.8900000000000592E-3</v>
      </c>
      <c r="G150" s="31">
        <f t="shared" ref="G150" si="264">((1+G149)*(1+F150))-1</f>
        <v>2.8900000000000592E-3</v>
      </c>
      <c r="H150" s="31">
        <f t="shared" ref="H150" si="265">((1+H149)*(1+G150))-1</f>
        <v>2.8900000000000592E-3</v>
      </c>
      <c r="I150" s="31">
        <f t="shared" ref="I150" si="266">((1+I149)*(1+H150))-1</f>
        <v>2.8900000000000592E-3</v>
      </c>
      <c r="J150" s="31">
        <f t="shared" ref="J150" si="267">((1+J149)*(1+I150))-1</f>
        <v>2.8900000000000592E-3</v>
      </c>
      <c r="K150" s="31">
        <f t="shared" ref="K150" si="268">((1+K149)*(1+J150))-1</f>
        <v>2.8900000000000592E-3</v>
      </c>
      <c r="L150" s="31">
        <f t="shared" ref="L150" si="269">((1+L149)*(1+K150))-1</f>
        <v>2.8900000000000592E-3</v>
      </c>
      <c r="M150" s="31">
        <f t="shared" ref="M150" si="270">((1+M149)*(1+L150))-1</f>
        <v>2.8900000000000592E-3</v>
      </c>
      <c r="N150" s="31">
        <f t="shared" ref="N150" si="271">((1+N149)*(1+M150))-1</f>
        <v>2.8900000000000592E-3</v>
      </c>
      <c r="O150" s="31">
        <f t="shared" ref="O150" si="272">((1+O149)*(1+N150))-1</f>
        <v>2.8900000000000592E-3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showGridLines="0" workbookViewId="0">
      <selection activeCell="G6" sqref="G6"/>
    </sheetView>
  </sheetViews>
  <sheetFormatPr defaultRowHeight="12.75" x14ac:dyDescent="0.2"/>
  <cols>
    <col min="1" max="1" width="3" style="23" bestFit="1" customWidth="1"/>
    <col min="2" max="2" width="11.140625" style="23" bestFit="1" customWidth="1"/>
    <col min="3" max="3" width="11.85546875" style="23" customWidth="1"/>
    <col min="4" max="15" width="12.5703125" style="23" customWidth="1"/>
    <col min="16" max="28" width="9.28515625" style="23" customWidth="1"/>
    <col min="29" max="41" width="6.28515625" style="23" customWidth="1"/>
    <col min="42" max="16384" width="9.140625" style="23"/>
  </cols>
  <sheetData>
    <row r="2" spans="1:16" x14ac:dyDescent="0.2">
      <c r="A2" s="33" t="s">
        <v>27</v>
      </c>
      <c r="B2" s="33" t="s">
        <v>26</v>
      </c>
      <c r="C2" s="33" t="s">
        <v>22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33" t="s">
        <v>18</v>
      </c>
      <c r="M2" s="33" t="s">
        <v>19</v>
      </c>
      <c r="N2" s="33" t="s">
        <v>20</v>
      </c>
      <c r="O2" s="33" t="s">
        <v>21</v>
      </c>
    </row>
    <row r="3" spans="1:16" x14ac:dyDescent="0.2">
      <c r="A3" s="33">
        <v>1</v>
      </c>
      <c r="B3" s="33" t="str">
        <f>Palpites!B2</f>
        <v>Fulano 1</v>
      </c>
      <c r="C3" s="33">
        <v>300000</v>
      </c>
      <c r="D3" s="36">
        <f>Carteiras!D13</f>
        <v>302887.5</v>
      </c>
      <c r="E3" s="36">
        <f>Carteiras!E13</f>
        <v>302887.5</v>
      </c>
      <c r="F3" s="36">
        <f>Carteiras!F13</f>
        <v>302887.5</v>
      </c>
      <c r="G3" s="36">
        <f>Carteiras!G13</f>
        <v>302887.5</v>
      </c>
      <c r="H3" s="36">
        <f>Carteiras!H13</f>
        <v>302887.5</v>
      </c>
      <c r="I3" s="36">
        <f>Carteiras!I13</f>
        <v>302887.5</v>
      </c>
      <c r="J3" s="36">
        <f>Carteiras!J13</f>
        <v>302887.5</v>
      </c>
      <c r="K3" s="36">
        <f>Carteiras!K13</f>
        <v>302887.5</v>
      </c>
      <c r="L3" s="36">
        <f>Carteiras!L13</f>
        <v>302887.5</v>
      </c>
      <c r="M3" s="36">
        <f>Carteiras!M13</f>
        <v>302887.5</v>
      </c>
      <c r="N3" s="36">
        <f>Carteiras!N13</f>
        <v>302887.5</v>
      </c>
      <c r="O3" s="36">
        <f>Carteiras!O13</f>
        <v>302887.5</v>
      </c>
      <c r="P3" s="24"/>
    </row>
    <row r="4" spans="1:16" x14ac:dyDescent="0.2">
      <c r="A4" s="33">
        <v>2</v>
      </c>
      <c r="B4" s="35" t="str">
        <f>Palpites!C2</f>
        <v>Fulano 2</v>
      </c>
      <c r="C4" s="33">
        <v>300000</v>
      </c>
      <c r="D4" s="36">
        <f>Carteiras!D28</f>
        <v>299505</v>
      </c>
      <c r="E4" s="36">
        <f>Carteiras!E28</f>
        <v>299505</v>
      </c>
      <c r="F4" s="36">
        <f>Carteiras!F28</f>
        <v>299505</v>
      </c>
      <c r="G4" s="36">
        <f>Carteiras!G28</f>
        <v>299505</v>
      </c>
      <c r="H4" s="36">
        <f>Carteiras!H28</f>
        <v>299505</v>
      </c>
      <c r="I4" s="36">
        <f>Carteiras!I28</f>
        <v>299505</v>
      </c>
      <c r="J4" s="36">
        <f>Carteiras!J28</f>
        <v>299505</v>
      </c>
      <c r="K4" s="36">
        <f>Carteiras!K28</f>
        <v>299505</v>
      </c>
      <c r="L4" s="36">
        <f>Carteiras!L28</f>
        <v>299505</v>
      </c>
      <c r="M4" s="36">
        <f>Carteiras!M28</f>
        <v>299505</v>
      </c>
      <c r="N4" s="36">
        <f>Carteiras!N28</f>
        <v>299505</v>
      </c>
      <c r="O4" s="36">
        <f>Carteiras!O28</f>
        <v>299505</v>
      </c>
      <c r="P4" s="24"/>
    </row>
    <row r="5" spans="1:16" x14ac:dyDescent="0.2">
      <c r="A5" s="33">
        <v>3</v>
      </c>
      <c r="B5" s="33" t="str">
        <f>Palpites!D$2</f>
        <v>Fulano 3</v>
      </c>
      <c r="C5" s="33">
        <v>300000</v>
      </c>
      <c r="D5" s="36">
        <f>Carteiras!D43</f>
        <v>301290</v>
      </c>
      <c r="E5" s="36">
        <f>Carteiras!E43</f>
        <v>301290</v>
      </c>
      <c r="F5" s="36">
        <f>Carteiras!F43</f>
        <v>301290</v>
      </c>
      <c r="G5" s="36">
        <f>Carteiras!G43</f>
        <v>301290</v>
      </c>
      <c r="H5" s="36">
        <f>Carteiras!H43</f>
        <v>301290</v>
      </c>
      <c r="I5" s="36">
        <f>Carteiras!I43</f>
        <v>301290</v>
      </c>
      <c r="J5" s="36">
        <f>Carteiras!J43</f>
        <v>301290</v>
      </c>
      <c r="K5" s="36">
        <f>Carteiras!K43</f>
        <v>301290</v>
      </c>
      <c r="L5" s="36">
        <f>Carteiras!L43</f>
        <v>301290</v>
      </c>
      <c r="M5" s="36">
        <f>Carteiras!M43</f>
        <v>301290</v>
      </c>
      <c r="N5" s="36">
        <f>Carteiras!N43</f>
        <v>301290</v>
      </c>
      <c r="O5" s="36">
        <f>Carteiras!O43</f>
        <v>301290</v>
      </c>
      <c r="P5" s="24"/>
    </row>
    <row r="6" spans="1:16" x14ac:dyDescent="0.2">
      <c r="A6" s="33">
        <v>4</v>
      </c>
      <c r="B6" s="33" t="str">
        <f>Palpites!E$2</f>
        <v>Fulano 4</v>
      </c>
      <c r="C6" s="33">
        <v>300000</v>
      </c>
      <c r="D6" s="36">
        <f>Carteiras!D58</f>
        <v>305752.5</v>
      </c>
      <c r="E6" s="36">
        <f>Carteiras!E58</f>
        <v>305752.5</v>
      </c>
      <c r="F6" s="36">
        <f>Carteiras!F58</f>
        <v>305752.5</v>
      </c>
      <c r="G6" s="36">
        <f>Carteiras!G58</f>
        <v>305752.5</v>
      </c>
      <c r="H6" s="36">
        <f>Carteiras!H58</f>
        <v>305752.5</v>
      </c>
      <c r="I6" s="36">
        <f>Carteiras!I58</f>
        <v>305752.5</v>
      </c>
      <c r="J6" s="36">
        <f>Carteiras!J58</f>
        <v>305752.5</v>
      </c>
      <c r="K6" s="36">
        <f>Carteiras!K58</f>
        <v>305752.5</v>
      </c>
      <c r="L6" s="36">
        <f>Carteiras!L58</f>
        <v>305752.5</v>
      </c>
      <c r="M6" s="36">
        <f>Carteiras!M58</f>
        <v>305752.5</v>
      </c>
      <c r="N6" s="36">
        <f>Carteiras!N58</f>
        <v>305752.5</v>
      </c>
      <c r="O6" s="36">
        <f>Carteiras!O58</f>
        <v>305752.5</v>
      </c>
      <c r="P6" s="24"/>
    </row>
    <row r="7" spans="1:16" x14ac:dyDescent="0.2">
      <c r="A7" s="33">
        <v>5</v>
      </c>
      <c r="B7" s="33" t="str">
        <f>Palpites!F$2</f>
        <v>Fulano 5</v>
      </c>
      <c r="C7" s="33">
        <v>300000</v>
      </c>
      <c r="D7" s="36">
        <f>Carteiras!D73</f>
        <v>299743.2</v>
      </c>
      <c r="E7" s="36">
        <f>Carteiras!E73</f>
        <v>299743.2</v>
      </c>
      <c r="F7" s="36">
        <f>Carteiras!F73</f>
        <v>299743.2</v>
      </c>
      <c r="G7" s="36">
        <f>Carteiras!G73</f>
        <v>299743.2</v>
      </c>
      <c r="H7" s="36">
        <f>Carteiras!H73</f>
        <v>299743.2</v>
      </c>
      <c r="I7" s="36">
        <f>Carteiras!I73</f>
        <v>299743.2</v>
      </c>
      <c r="J7" s="36">
        <f>Carteiras!J73</f>
        <v>299743.2</v>
      </c>
      <c r="K7" s="36">
        <f>Carteiras!K73</f>
        <v>299743.2</v>
      </c>
      <c r="L7" s="36">
        <f>Carteiras!L73</f>
        <v>299743.2</v>
      </c>
      <c r="M7" s="36">
        <f>Carteiras!M73</f>
        <v>299743.2</v>
      </c>
      <c r="N7" s="36">
        <f>Carteiras!N73</f>
        <v>299743.2</v>
      </c>
      <c r="O7" s="36">
        <f>Carteiras!O73</f>
        <v>299743.2</v>
      </c>
      <c r="P7" s="24"/>
    </row>
    <row r="8" spans="1:16" x14ac:dyDescent="0.2">
      <c r="A8" s="33">
        <v>6</v>
      </c>
      <c r="B8" s="33" t="str">
        <f>Palpites!G$2</f>
        <v>Fulano 6</v>
      </c>
      <c r="C8" s="33">
        <v>300000</v>
      </c>
      <c r="D8" s="36">
        <f>Carteiras!D88</f>
        <v>299250</v>
      </c>
      <c r="E8" s="36">
        <f>Carteiras!E88</f>
        <v>299250</v>
      </c>
      <c r="F8" s="36">
        <f>Carteiras!F88</f>
        <v>299250</v>
      </c>
      <c r="G8" s="36">
        <f>Carteiras!G88</f>
        <v>299250</v>
      </c>
      <c r="H8" s="36">
        <f>Carteiras!H88</f>
        <v>299250</v>
      </c>
      <c r="I8" s="36">
        <f>Carteiras!I88</f>
        <v>299250</v>
      </c>
      <c r="J8" s="36">
        <f>Carteiras!J88</f>
        <v>299250</v>
      </c>
      <c r="K8" s="36">
        <f>Carteiras!K88</f>
        <v>299250</v>
      </c>
      <c r="L8" s="36">
        <f>Carteiras!L88</f>
        <v>299250</v>
      </c>
      <c r="M8" s="36">
        <f>Carteiras!M88</f>
        <v>299250</v>
      </c>
      <c r="N8" s="36">
        <f>Carteiras!N88</f>
        <v>299250</v>
      </c>
      <c r="O8" s="36">
        <f>Carteiras!O88</f>
        <v>299250</v>
      </c>
      <c r="P8" s="24"/>
    </row>
    <row r="9" spans="1:16" x14ac:dyDescent="0.2">
      <c r="A9" s="33">
        <v>7</v>
      </c>
      <c r="B9" s="33" t="str">
        <f>Palpites!H$2</f>
        <v>Fulano 7</v>
      </c>
      <c r="C9" s="33">
        <v>300000</v>
      </c>
      <c r="D9" s="36">
        <f>Carteiras!D103</f>
        <v>301003.8</v>
      </c>
      <c r="E9" s="36">
        <f>Carteiras!E103</f>
        <v>301003.8</v>
      </c>
      <c r="F9" s="36">
        <f>Carteiras!F103</f>
        <v>301003.8</v>
      </c>
      <c r="G9" s="36">
        <f>Carteiras!G103</f>
        <v>301003.8</v>
      </c>
      <c r="H9" s="36">
        <f>Carteiras!H103</f>
        <v>301003.8</v>
      </c>
      <c r="I9" s="36">
        <f>Carteiras!I103</f>
        <v>301003.8</v>
      </c>
      <c r="J9" s="36">
        <f>Carteiras!J103</f>
        <v>301003.8</v>
      </c>
      <c r="K9" s="36">
        <f>Carteiras!K103</f>
        <v>301003.8</v>
      </c>
      <c r="L9" s="36">
        <f>Carteiras!L103</f>
        <v>301003.8</v>
      </c>
      <c r="M9" s="36">
        <f>Carteiras!M103</f>
        <v>301003.8</v>
      </c>
      <c r="N9" s="36">
        <f>Carteiras!N103</f>
        <v>301003.8</v>
      </c>
      <c r="O9" s="36">
        <f>Carteiras!O103</f>
        <v>301003.8</v>
      </c>
      <c r="P9" s="24"/>
    </row>
    <row r="10" spans="1:16" x14ac:dyDescent="0.2">
      <c r="A10" s="33">
        <v>8</v>
      </c>
      <c r="B10" s="33" t="str">
        <f>Palpites!I$2</f>
        <v>Fulano 8</v>
      </c>
      <c r="C10" s="33">
        <v>300000</v>
      </c>
      <c r="D10" s="36">
        <f>Carteiras!D118</f>
        <v>301912.5</v>
      </c>
      <c r="E10" s="36">
        <f>Carteiras!E118</f>
        <v>301912.5</v>
      </c>
      <c r="F10" s="36">
        <f>Carteiras!F118</f>
        <v>301912.5</v>
      </c>
      <c r="G10" s="36">
        <f>Carteiras!G118</f>
        <v>301912.5</v>
      </c>
      <c r="H10" s="36">
        <f>Carteiras!H118</f>
        <v>301912.5</v>
      </c>
      <c r="I10" s="36">
        <f>Carteiras!I118</f>
        <v>301912.5</v>
      </c>
      <c r="J10" s="36">
        <f>Carteiras!J118</f>
        <v>301912.5</v>
      </c>
      <c r="K10" s="36">
        <f>Carteiras!K118</f>
        <v>301912.5</v>
      </c>
      <c r="L10" s="36">
        <f>Carteiras!L118</f>
        <v>301912.5</v>
      </c>
      <c r="M10" s="36">
        <f>Carteiras!M118</f>
        <v>301912.5</v>
      </c>
      <c r="N10" s="36">
        <f>Carteiras!N118</f>
        <v>301912.5</v>
      </c>
      <c r="O10" s="36">
        <f>Carteiras!O118</f>
        <v>301912.5</v>
      </c>
      <c r="P10" s="24"/>
    </row>
    <row r="11" spans="1:16" x14ac:dyDescent="0.2">
      <c r="A11" s="33">
        <v>9</v>
      </c>
      <c r="B11" s="33" t="str">
        <f>Palpites!J$2</f>
        <v>Fulano 9</v>
      </c>
      <c r="C11" s="33">
        <v>300000</v>
      </c>
      <c r="D11" s="36">
        <f>Carteiras!D133</f>
        <v>302298</v>
      </c>
      <c r="E11" s="36">
        <f>Carteiras!E133</f>
        <v>302298</v>
      </c>
      <c r="F11" s="36">
        <f>Carteiras!F133</f>
        <v>302298</v>
      </c>
      <c r="G11" s="36">
        <f>Carteiras!G133</f>
        <v>302298</v>
      </c>
      <c r="H11" s="36">
        <f>Carteiras!H133</f>
        <v>302298</v>
      </c>
      <c r="I11" s="36">
        <f>Carteiras!I133</f>
        <v>302298</v>
      </c>
      <c r="J11" s="36">
        <f>Carteiras!J133</f>
        <v>302298</v>
      </c>
      <c r="K11" s="36">
        <f>Carteiras!K133</f>
        <v>302298</v>
      </c>
      <c r="L11" s="36">
        <f>Carteiras!L133</f>
        <v>302298</v>
      </c>
      <c r="M11" s="36">
        <f>Carteiras!M133</f>
        <v>302298</v>
      </c>
      <c r="N11" s="36">
        <f>Carteiras!N133</f>
        <v>302298</v>
      </c>
      <c r="O11" s="36">
        <f>Carteiras!O133</f>
        <v>302298</v>
      </c>
      <c r="P11" s="24"/>
    </row>
    <row r="12" spans="1:16" x14ac:dyDescent="0.2">
      <c r="A12" s="33">
        <v>10</v>
      </c>
      <c r="B12" s="33" t="str">
        <f>Palpites!K$2</f>
        <v>Fulano 10</v>
      </c>
      <c r="C12" s="33">
        <v>300000</v>
      </c>
      <c r="D12" s="36">
        <f>Carteiras!D148</f>
        <v>300867</v>
      </c>
      <c r="E12" s="36">
        <f>Carteiras!E148</f>
        <v>300867</v>
      </c>
      <c r="F12" s="36">
        <f>Carteiras!F148</f>
        <v>300867</v>
      </c>
      <c r="G12" s="36">
        <f>Carteiras!G148</f>
        <v>300867</v>
      </c>
      <c r="H12" s="36">
        <f>Carteiras!H148</f>
        <v>300867</v>
      </c>
      <c r="I12" s="36">
        <f>Carteiras!I148</f>
        <v>300867</v>
      </c>
      <c r="J12" s="36">
        <f>Carteiras!J148</f>
        <v>300867</v>
      </c>
      <c r="K12" s="36">
        <f>Carteiras!K148</f>
        <v>300867</v>
      </c>
      <c r="L12" s="36">
        <f>Carteiras!L148</f>
        <v>300867</v>
      </c>
      <c r="M12" s="36">
        <f>Carteiras!M148</f>
        <v>300867</v>
      </c>
      <c r="N12" s="36">
        <f>Carteiras!N148</f>
        <v>300867</v>
      </c>
      <c r="O12" s="36">
        <f>Carteiras!O148</f>
        <v>300867</v>
      </c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workbookViewId="0">
      <selection activeCell="I6" sqref="I6"/>
    </sheetView>
  </sheetViews>
  <sheetFormatPr defaultRowHeight="12.75" x14ac:dyDescent="0.2"/>
  <cols>
    <col min="1" max="1" width="3" style="23" bestFit="1" customWidth="1"/>
    <col min="2" max="2" width="11.140625" style="23" bestFit="1" customWidth="1"/>
    <col min="3" max="14" width="12.5703125" style="23" customWidth="1"/>
    <col min="15" max="27" width="9.28515625" style="23" customWidth="1"/>
    <col min="28" max="40" width="6.28515625" style="23" customWidth="1"/>
    <col min="41" max="16384" width="9.140625" style="23"/>
  </cols>
  <sheetData>
    <row r="2" spans="1:15" x14ac:dyDescent="0.2">
      <c r="A2" s="33" t="s">
        <v>27</v>
      </c>
      <c r="B2" s="33" t="s">
        <v>26</v>
      </c>
      <c r="C2" s="33" t="s">
        <v>10</v>
      </c>
      <c r="D2" s="33" t="s">
        <v>11</v>
      </c>
      <c r="E2" s="33" t="s">
        <v>12</v>
      </c>
      <c r="F2" s="33" t="s">
        <v>13</v>
      </c>
      <c r="G2" s="33" t="s">
        <v>14</v>
      </c>
      <c r="H2" s="33" t="s">
        <v>15</v>
      </c>
      <c r="I2" s="33" t="s">
        <v>16</v>
      </c>
      <c r="J2" s="33" t="s">
        <v>17</v>
      </c>
      <c r="K2" s="33" t="s">
        <v>18</v>
      </c>
      <c r="L2" s="33" t="s">
        <v>19</v>
      </c>
      <c r="M2" s="33" t="s">
        <v>20</v>
      </c>
      <c r="N2" s="33" t="s">
        <v>21</v>
      </c>
    </row>
    <row r="3" spans="1:15" x14ac:dyDescent="0.2">
      <c r="A3" s="33">
        <v>1</v>
      </c>
      <c r="B3" s="33" t="str">
        <f>Palpites!B2</f>
        <v>Fulano 1</v>
      </c>
      <c r="C3" s="34">
        <f>('Ranking $'!D3/'Ranking $'!C3)-1</f>
        <v>9.6249999999999947E-3</v>
      </c>
      <c r="D3" s="34">
        <f>('Ranking $'!E3/'Ranking $'!D3)-1</f>
        <v>0</v>
      </c>
      <c r="E3" s="34">
        <f>('Ranking $'!F3/'Ranking $'!E3)-1</f>
        <v>0</v>
      </c>
      <c r="F3" s="34">
        <f>('Ranking $'!G3/'Ranking $'!F3)-1</f>
        <v>0</v>
      </c>
      <c r="G3" s="34">
        <f>('Ranking $'!H3/'Ranking $'!G3)-1</f>
        <v>0</v>
      </c>
      <c r="H3" s="34">
        <f>('Ranking $'!I3/'Ranking $'!H3)-1</f>
        <v>0</v>
      </c>
      <c r="I3" s="34">
        <f>('Ranking $'!J3/'Ranking $'!I3)-1</f>
        <v>0</v>
      </c>
      <c r="J3" s="34">
        <f>('Ranking $'!K3/'Ranking $'!J3)-1</f>
        <v>0</v>
      </c>
      <c r="K3" s="34">
        <f>('Ranking $'!L3/'Ranking $'!K3)-1</f>
        <v>0</v>
      </c>
      <c r="L3" s="34">
        <f>('Ranking $'!M3/'Ranking $'!L3)-1</f>
        <v>0</v>
      </c>
      <c r="M3" s="34">
        <f>('Ranking $'!N3/'Ranking $'!M3)-1</f>
        <v>0</v>
      </c>
      <c r="N3" s="34">
        <f>('Ranking $'!O3/'Ranking $'!N3)-1</f>
        <v>0</v>
      </c>
      <c r="O3" s="24"/>
    </row>
    <row r="4" spans="1:15" x14ac:dyDescent="0.2">
      <c r="A4" s="33">
        <v>2</v>
      </c>
      <c r="B4" s="35" t="str">
        <f>Palpites!C2</f>
        <v>Fulano 2</v>
      </c>
      <c r="C4" s="34">
        <f>('Ranking $'!D4/'Ranking $'!C4)-1</f>
        <v>-1.6500000000000403E-3</v>
      </c>
      <c r="D4" s="34">
        <f>('Ranking $'!E4/'Ranking $'!D4)-1</f>
        <v>0</v>
      </c>
      <c r="E4" s="34">
        <f>('Ranking $'!F4/'Ranking $'!E4)-1</f>
        <v>0</v>
      </c>
      <c r="F4" s="34">
        <f>('Ranking $'!G4/'Ranking $'!F4)-1</f>
        <v>0</v>
      </c>
      <c r="G4" s="34">
        <f>('Ranking $'!H4/'Ranking $'!G4)-1</f>
        <v>0</v>
      </c>
      <c r="H4" s="34">
        <f>('Ranking $'!I4/'Ranking $'!H4)-1</f>
        <v>0</v>
      </c>
      <c r="I4" s="34">
        <f>('Ranking $'!J4/'Ranking $'!I4)-1</f>
        <v>0</v>
      </c>
      <c r="J4" s="34">
        <f>('Ranking $'!K4/'Ranking $'!J4)-1</f>
        <v>0</v>
      </c>
      <c r="K4" s="34">
        <f>('Ranking $'!L4/'Ranking $'!K4)-1</f>
        <v>0</v>
      </c>
      <c r="L4" s="34">
        <f>('Ranking $'!M4/'Ranking $'!L4)-1</f>
        <v>0</v>
      </c>
      <c r="M4" s="34">
        <f>('Ranking $'!N4/'Ranking $'!M4)-1</f>
        <v>0</v>
      </c>
      <c r="N4" s="34">
        <f>('Ranking $'!O4/'Ranking $'!N4)-1</f>
        <v>0</v>
      </c>
      <c r="O4" s="24"/>
    </row>
    <row r="5" spans="1:15" x14ac:dyDescent="0.2">
      <c r="A5" s="33">
        <v>3</v>
      </c>
      <c r="B5" s="33" t="str">
        <f>Palpites!D$2</f>
        <v>Fulano 3</v>
      </c>
      <c r="C5" s="34">
        <f>('Ranking $'!D5/'Ranking $'!C5)-1</f>
        <v>4.2999999999999705E-3</v>
      </c>
      <c r="D5" s="34">
        <f>('Ranking $'!E5/'Ranking $'!D5)-1</f>
        <v>0</v>
      </c>
      <c r="E5" s="34">
        <f>('Ranking $'!F5/'Ranking $'!E5)-1</f>
        <v>0</v>
      </c>
      <c r="F5" s="34">
        <f>('Ranking $'!G5/'Ranking $'!F5)-1</f>
        <v>0</v>
      </c>
      <c r="G5" s="34">
        <f>('Ranking $'!H5/'Ranking $'!G5)-1</f>
        <v>0</v>
      </c>
      <c r="H5" s="34">
        <f>('Ranking $'!I5/'Ranking $'!H5)-1</f>
        <v>0</v>
      </c>
      <c r="I5" s="34">
        <f>('Ranking $'!J5/'Ranking $'!I5)-1</f>
        <v>0</v>
      </c>
      <c r="J5" s="34">
        <f>('Ranking $'!K5/'Ranking $'!J5)-1</f>
        <v>0</v>
      </c>
      <c r="K5" s="34">
        <f>('Ranking $'!L5/'Ranking $'!K5)-1</f>
        <v>0</v>
      </c>
      <c r="L5" s="34">
        <f>('Ranking $'!M5/'Ranking $'!L5)-1</f>
        <v>0</v>
      </c>
      <c r="M5" s="34">
        <f>('Ranking $'!N5/'Ranking $'!M5)-1</f>
        <v>0</v>
      </c>
      <c r="N5" s="34">
        <f>('Ranking $'!O5/'Ranking $'!N5)-1</f>
        <v>0</v>
      </c>
      <c r="O5" s="24"/>
    </row>
    <row r="6" spans="1:15" x14ac:dyDescent="0.2">
      <c r="A6" s="33">
        <v>4</v>
      </c>
      <c r="B6" s="33" t="str">
        <f>Palpites!E$2</f>
        <v>Fulano 4</v>
      </c>
      <c r="C6" s="34">
        <f>('Ranking $'!D6/'Ranking $'!C6)-1</f>
        <v>1.9174999999999942E-2</v>
      </c>
      <c r="D6" s="34">
        <f>('Ranking $'!E6/'Ranking $'!D6)-1</f>
        <v>0</v>
      </c>
      <c r="E6" s="34">
        <f>('Ranking $'!F6/'Ranking $'!E6)-1</f>
        <v>0</v>
      </c>
      <c r="F6" s="34">
        <f>('Ranking $'!G6/'Ranking $'!F6)-1</f>
        <v>0</v>
      </c>
      <c r="G6" s="34">
        <f>('Ranking $'!H6/'Ranking $'!G6)-1</f>
        <v>0</v>
      </c>
      <c r="H6" s="34">
        <f>('Ranking $'!I6/'Ranking $'!H6)-1</f>
        <v>0</v>
      </c>
      <c r="I6" s="34">
        <f>('Ranking $'!J6/'Ranking $'!I6)-1</f>
        <v>0</v>
      </c>
      <c r="J6" s="34">
        <f>('Ranking $'!K6/'Ranking $'!J6)-1</f>
        <v>0</v>
      </c>
      <c r="K6" s="34">
        <f>('Ranking $'!L6/'Ranking $'!K6)-1</f>
        <v>0</v>
      </c>
      <c r="L6" s="34">
        <f>('Ranking $'!M6/'Ranking $'!L6)-1</f>
        <v>0</v>
      </c>
      <c r="M6" s="34">
        <f>('Ranking $'!N6/'Ranking $'!M6)-1</f>
        <v>0</v>
      </c>
      <c r="N6" s="34">
        <f>('Ranking $'!O6/'Ranking $'!N6)-1</f>
        <v>0</v>
      </c>
      <c r="O6" s="24"/>
    </row>
    <row r="7" spans="1:15" x14ac:dyDescent="0.2">
      <c r="A7" s="33">
        <v>5</v>
      </c>
      <c r="B7" s="33" t="str">
        <f>Palpites!F$2</f>
        <v>Fulano 5</v>
      </c>
      <c r="C7" s="34">
        <f>('Ranking $'!D7/'Ranking $'!C7)-1</f>
        <v>-8.559999999999679E-4</v>
      </c>
      <c r="D7" s="34">
        <f>('Ranking $'!E7/'Ranking $'!D7)-1</f>
        <v>0</v>
      </c>
      <c r="E7" s="34">
        <f>('Ranking $'!F7/'Ranking $'!E7)-1</f>
        <v>0</v>
      </c>
      <c r="F7" s="34">
        <f>('Ranking $'!G7/'Ranking $'!F7)-1</f>
        <v>0</v>
      </c>
      <c r="G7" s="34">
        <f>('Ranking $'!H7/'Ranking $'!G7)-1</f>
        <v>0</v>
      </c>
      <c r="H7" s="34">
        <f>('Ranking $'!I7/'Ranking $'!H7)-1</f>
        <v>0</v>
      </c>
      <c r="I7" s="34">
        <f>('Ranking $'!J7/'Ranking $'!I7)-1</f>
        <v>0</v>
      </c>
      <c r="J7" s="34">
        <f>('Ranking $'!K7/'Ranking $'!J7)-1</f>
        <v>0</v>
      </c>
      <c r="K7" s="34">
        <f>('Ranking $'!L7/'Ranking $'!K7)-1</f>
        <v>0</v>
      </c>
      <c r="L7" s="34">
        <f>('Ranking $'!M7/'Ranking $'!L7)-1</f>
        <v>0</v>
      </c>
      <c r="M7" s="34">
        <f>('Ranking $'!N7/'Ranking $'!M7)-1</f>
        <v>0</v>
      </c>
      <c r="N7" s="34">
        <f>('Ranking $'!O7/'Ranking $'!N7)-1</f>
        <v>0</v>
      </c>
      <c r="O7" s="24"/>
    </row>
    <row r="8" spans="1:15" x14ac:dyDescent="0.2">
      <c r="A8" s="33">
        <v>6</v>
      </c>
      <c r="B8" s="33" t="str">
        <f>Palpites!G$2</f>
        <v>Fulano 6</v>
      </c>
      <c r="C8" s="34">
        <f>('Ranking $'!D8/'Ranking $'!C8)-1</f>
        <v>-2.4999999999999467E-3</v>
      </c>
      <c r="D8" s="34">
        <f>('Ranking $'!E8/'Ranking $'!D8)-1</f>
        <v>0</v>
      </c>
      <c r="E8" s="34">
        <f>('Ranking $'!F8/'Ranking $'!E8)-1</f>
        <v>0</v>
      </c>
      <c r="F8" s="34">
        <f>('Ranking $'!G8/'Ranking $'!F8)-1</f>
        <v>0</v>
      </c>
      <c r="G8" s="34">
        <f>('Ranking $'!H8/'Ranking $'!G8)-1</f>
        <v>0</v>
      </c>
      <c r="H8" s="34">
        <f>('Ranking $'!I8/'Ranking $'!H8)-1</f>
        <v>0</v>
      </c>
      <c r="I8" s="34">
        <f>('Ranking $'!J8/'Ranking $'!I8)-1</f>
        <v>0</v>
      </c>
      <c r="J8" s="34">
        <f>('Ranking $'!K8/'Ranking $'!J8)-1</f>
        <v>0</v>
      </c>
      <c r="K8" s="34">
        <f>('Ranking $'!L8/'Ranking $'!K8)-1</f>
        <v>0</v>
      </c>
      <c r="L8" s="34">
        <f>('Ranking $'!M8/'Ranking $'!L8)-1</f>
        <v>0</v>
      </c>
      <c r="M8" s="34">
        <f>('Ranking $'!N8/'Ranking $'!M8)-1</f>
        <v>0</v>
      </c>
      <c r="N8" s="34">
        <f>('Ranking $'!O8/'Ranking $'!N8)-1</f>
        <v>0</v>
      </c>
      <c r="O8" s="24"/>
    </row>
    <row r="9" spans="1:15" x14ac:dyDescent="0.2">
      <c r="A9" s="33">
        <v>7</v>
      </c>
      <c r="B9" s="33" t="str">
        <f>Palpites!H$2</f>
        <v>Fulano 7</v>
      </c>
      <c r="C9" s="34">
        <f>('Ranking $'!D9/'Ranking $'!C9)-1</f>
        <v>3.3460000000000711E-3</v>
      </c>
      <c r="D9" s="34">
        <f>('Ranking $'!E9/'Ranking $'!D9)-1</f>
        <v>0</v>
      </c>
      <c r="E9" s="34">
        <f>('Ranking $'!F9/'Ranking $'!E9)-1</f>
        <v>0</v>
      </c>
      <c r="F9" s="34">
        <f>('Ranking $'!G9/'Ranking $'!F9)-1</f>
        <v>0</v>
      </c>
      <c r="G9" s="34">
        <f>('Ranking $'!H9/'Ranking $'!G9)-1</f>
        <v>0</v>
      </c>
      <c r="H9" s="34">
        <f>('Ranking $'!I9/'Ranking $'!H9)-1</f>
        <v>0</v>
      </c>
      <c r="I9" s="34">
        <f>('Ranking $'!J9/'Ranking $'!I9)-1</f>
        <v>0</v>
      </c>
      <c r="J9" s="34">
        <f>('Ranking $'!K9/'Ranking $'!J9)-1</f>
        <v>0</v>
      </c>
      <c r="K9" s="34">
        <f>('Ranking $'!L9/'Ranking $'!K9)-1</f>
        <v>0</v>
      </c>
      <c r="L9" s="34">
        <f>('Ranking $'!M9/'Ranking $'!L9)-1</f>
        <v>0</v>
      </c>
      <c r="M9" s="34">
        <f>('Ranking $'!N9/'Ranking $'!M9)-1</f>
        <v>0</v>
      </c>
      <c r="N9" s="34">
        <f>('Ranking $'!O9/'Ranking $'!N9)-1</f>
        <v>0</v>
      </c>
      <c r="O9" s="24"/>
    </row>
    <row r="10" spans="1:15" x14ac:dyDescent="0.2">
      <c r="A10" s="33">
        <v>8</v>
      </c>
      <c r="B10" s="33" t="str">
        <f>Palpites!I$2</f>
        <v>Fulano 8</v>
      </c>
      <c r="C10" s="34">
        <f>('Ranking $'!D10/'Ranking $'!C10)-1</f>
        <v>6.3750000000000195E-3</v>
      </c>
      <c r="D10" s="34">
        <f>('Ranking $'!E10/'Ranking $'!D10)-1</f>
        <v>0</v>
      </c>
      <c r="E10" s="34">
        <f>('Ranking $'!F10/'Ranking $'!E10)-1</f>
        <v>0</v>
      </c>
      <c r="F10" s="34">
        <f>('Ranking $'!G10/'Ranking $'!F10)-1</f>
        <v>0</v>
      </c>
      <c r="G10" s="34">
        <f>('Ranking $'!H10/'Ranking $'!G10)-1</f>
        <v>0</v>
      </c>
      <c r="H10" s="34">
        <f>('Ranking $'!I10/'Ranking $'!H10)-1</f>
        <v>0</v>
      </c>
      <c r="I10" s="34">
        <f>('Ranking $'!J10/'Ranking $'!I10)-1</f>
        <v>0</v>
      </c>
      <c r="J10" s="34">
        <f>('Ranking $'!K10/'Ranking $'!J10)-1</f>
        <v>0</v>
      </c>
      <c r="K10" s="34">
        <f>('Ranking $'!L10/'Ranking $'!K10)-1</f>
        <v>0</v>
      </c>
      <c r="L10" s="34">
        <f>('Ranking $'!M10/'Ranking $'!L10)-1</f>
        <v>0</v>
      </c>
      <c r="M10" s="34">
        <f>('Ranking $'!N10/'Ranking $'!M10)-1</f>
        <v>0</v>
      </c>
      <c r="N10" s="34">
        <f>('Ranking $'!O10/'Ranking $'!N10)-1</f>
        <v>0</v>
      </c>
      <c r="O10" s="24"/>
    </row>
    <row r="11" spans="1:15" x14ac:dyDescent="0.2">
      <c r="A11" s="33">
        <v>9</v>
      </c>
      <c r="B11" s="33" t="str">
        <f>Palpites!J$2</f>
        <v>Fulano 9</v>
      </c>
      <c r="C11" s="34">
        <f>('Ranking $'!D11/'Ranking $'!C11)-1</f>
        <v>7.6600000000000001E-3</v>
      </c>
      <c r="D11" s="34">
        <f>('Ranking $'!E11/'Ranking $'!D11)-1</f>
        <v>0</v>
      </c>
      <c r="E11" s="34">
        <f>('Ranking $'!F11/'Ranking $'!E11)-1</f>
        <v>0</v>
      </c>
      <c r="F11" s="34">
        <f>('Ranking $'!G11/'Ranking $'!F11)-1</f>
        <v>0</v>
      </c>
      <c r="G11" s="34">
        <f>('Ranking $'!H11/'Ranking $'!G11)-1</f>
        <v>0</v>
      </c>
      <c r="H11" s="34">
        <f>('Ranking $'!I11/'Ranking $'!H11)-1</f>
        <v>0</v>
      </c>
      <c r="I11" s="34">
        <f>('Ranking $'!J11/'Ranking $'!I11)-1</f>
        <v>0</v>
      </c>
      <c r="J11" s="34">
        <f>('Ranking $'!K11/'Ranking $'!J11)-1</f>
        <v>0</v>
      </c>
      <c r="K11" s="34">
        <f>('Ranking $'!L11/'Ranking $'!K11)-1</f>
        <v>0</v>
      </c>
      <c r="L11" s="34">
        <f>('Ranking $'!M11/'Ranking $'!L11)-1</f>
        <v>0</v>
      </c>
      <c r="M11" s="34">
        <f>('Ranking $'!N11/'Ranking $'!M11)-1</f>
        <v>0</v>
      </c>
      <c r="N11" s="34">
        <f>('Ranking $'!O11/'Ranking $'!N11)-1</f>
        <v>0</v>
      </c>
      <c r="O11" s="24"/>
    </row>
    <row r="12" spans="1:15" x14ac:dyDescent="0.2">
      <c r="A12" s="33">
        <v>10</v>
      </c>
      <c r="B12" s="33" t="str">
        <f>Palpites!K$2</f>
        <v>Fulano 10</v>
      </c>
      <c r="C12" s="34">
        <f>('Ranking $'!D12/'Ranking $'!C12)-1</f>
        <v>2.8900000000000592E-3</v>
      </c>
      <c r="D12" s="34">
        <f>('Ranking $'!E12/'Ranking $'!D12)-1</f>
        <v>0</v>
      </c>
      <c r="E12" s="34">
        <f>('Ranking $'!F12/'Ranking $'!E12)-1</f>
        <v>0</v>
      </c>
      <c r="F12" s="34">
        <f>('Ranking $'!G12/'Ranking $'!F12)-1</f>
        <v>0</v>
      </c>
      <c r="G12" s="34">
        <f>('Ranking $'!H12/'Ranking $'!G12)-1</f>
        <v>0</v>
      </c>
      <c r="H12" s="34">
        <f>('Ranking $'!I12/'Ranking $'!H12)-1</f>
        <v>0</v>
      </c>
      <c r="I12" s="34">
        <f>('Ranking $'!J12/'Ranking $'!I12)-1</f>
        <v>0</v>
      </c>
      <c r="J12" s="34">
        <f>('Ranking $'!K12/'Ranking $'!J12)-1</f>
        <v>0</v>
      </c>
      <c r="K12" s="34">
        <f>('Ranking $'!L12/'Ranking $'!K12)-1</f>
        <v>0</v>
      </c>
      <c r="L12" s="34">
        <f>('Ranking $'!M12/'Ranking $'!L12)-1</f>
        <v>0</v>
      </c>
      <c r="M12" s="34">
        <f>('Ranking $'!N12/'Ranking $'!M12)-1</f>
        <v>0</v>
      </c>
      <c r="N12" s="34">
        <f>('Ranking $'!O12/'Ranking $'!N12)-1</f>
        <v>0</v>
      </c>
    </row>
  </sheetData>
  <sheetProtection password="C5B1"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workbookViewId="0">
      <selection activeCell="E17" sqref="E17"/>
    </sheetView>
  </sheetViews>
  <sheetFormatPr defaultRowHeight="12.75" x14ac:dyDescent="0.2"/>
  <cols>
    <col min="1" max="1" width="3" style="23" bestFit="1" customWidth="1"/>
    <col min="2" max="2" width="11.140625" style="23" bestFit="1" customWidth="1"/>
    <col min="3" max="14" width="12.5703125" style="23" customWidth="1"/>
    <col min="15" max="27" width="9.28515625" style="23" customWidth="1"/>
    <col min="28" max="40" width="6.28515625" style="23" customWidth="1"/>
    <col min="41" max="16384" width="9.140625" style="23"/>
  </cols>
  <sheetData>
    <row r="2" spans="1:15" x14ac:dyDescent="0.2">
      <c r="A2" s="33" t="s">
        <v>27</v>
      </c>
      <c r="B2" s="33" t="s">
        <v>26</v>
      </c>
      <c r="C2" s="33" t="s">
        <v>10</v>
      </c>
      <c r="D2" s="33" t="s">
        <v>11</v>
      </c>
      <c r="E2" s="33" t="s">
        <v>12</v>
      </c>
      <c r="F2" s="33" t="s">
        <v>13</v>
      </c>
      <c r="G2" s="33" t="s">
        <v>14</v>
      </c>
      <c r="H2" s="33" t="s">
        <v>15</v>
      </c>
      <c r="I2" s="33" t="s">
        <v>16</v>
      </c>
      <c r="J2" s="33" t="s">
        <v>17</v>
      </c>
      <c r="K2" s="33" t="s">
        <v>18</v>
      </c>
      <c r="L2" s="33" t="s">
        <v>19</v>
      </c>
      <c r="M2" s="33" t="s">
        <v>20</v>
      </c>
      <c r="N2" s="33" t="s">
        <v>21</v>
      </c>
    </row>
    <row r="3" spans="1:15" x14ac:dyDescent="0.2">
      <c r="A3" s="33">
        <v>1</v>
      </c>
      <c r="B3" s="33" t="str">
        <f>Palpites!B2</f>
        <v>Fulano 1</v>
      </c>
      <c r="C3" s="34">
        <f>('Ranking $'!D3/'Ranking $'!C3)-1</f>
        <v>9.6249999999999947E-3</v>
      </c>
      <c r="D3" s="34">
        <f>((1+C3)*(1+'Rankin Mês'!D3))-1</f>
        <v>9.6249999999999947E-3</v>
      </c>
      <c r="E3" s="34">
        <f>((1+D3)*(1+'Rankin Mês'!E3))-1</f>
        <v>9.6249999999999947E-3</v>
      </c>
      <c r="F3" s="34">
        <f>((1+E3)*(1+'Rankin Mês'!F3))-1</f>
        <v>9.6249999999999947E-3</v>
      </c>
      <c r="G3" s="34">
        <f>((1+F3)*(1+'Rankin Mês'!G3))-1</f>
        <v>9.6249999999999947E-3</v>
      </c>
      <c r="H3" s="34">
        <f>((1+G3)*(1+'Rankin Mês'!H3))-1</f>
        <v>9.6249999999999947E-3</v>
      </c>
      <c r="I3" s="34">
        <f>((1+H3)*(1+'Rankin Mês'!I3))-1</f>
        <v>9.6249999999999947E-3</v>
      </c>
      <c r="J3" s="34">
        <f>((1+I3)*(1+'Rankin Mês'!J3))-1</f>
        <v>9.6249999999999947E-3</v>
      </c>
      <c r="K3" s="34">
        <f>((1+J3)*(1+'Rankin Mês'!K3))-1</f>
        <v>9.6249999999999947E-3</v>
      </c>
      <c r="L3" s="34">
        <f>((1+K3)*(1+'Rankin Mês'!L3))-1</f>
        <v>9.6249999999999947E-3</v>
      </c>
      <c r="M3" s="34">
        <f>((1+L3)*(1+'Rankin Mês'!M3))-1</f>
        <v>9.6249999999999947E-3</v>
      </c>
      <c r="N3" s="34">
        <f>((1+M3)*(1+'Rankin Mês'!N3))-1</f>
        <v>9.6249999999999947E-3</v>
      </c>
      <c r="O3" s="24"/>
    </row>
    <row r="4" spans="1:15" x14ac:dyDescent="0.2">
      <c r="A4" s="33">
        <v>2</v>
      </c>
      <c r="B4" s="35" t="str">
        <f>Palpites!C2</f>
        <v>Fulano 2</v>
      </c>
      <c r="C4" s="34">
        <f>('Ranking $'!D4/'Ranking $'!C4)-1</f>
        <v>-1.6500000000000403E-3</v>
      </c>
      <c r="D4" s="34">
        <f>((1+C4)*(1+'Rankin Mês'!D4))-1</f>
        <v>-1.6500000000000403E-3</v>
      </c>
      <c r="E4" s="34">
        <f>((1+D4)*(1+'Rankin Mês'!E4))-1</f>
        <v>-1.6500000000000403E-3</v>
      </c>
      <c r="F4" s="34">
        <f>((1+E4)*(1+'Rankin Mês'!F4))-1</f>
        <v>-1.6500000000000403E-3</v>
      </c>
      <c r="G4" s="34">
        <f>((1+F4)*(1+'Rankin Mês'!G4))-1</f>
        <v>-1.6500000000000403E-3</v>
      </c>
      <c r="H4" s="34">
        <f>((1+G4)*(1+'Rankin Mês'!H4))-1</f>
        <v>-1.6500000000000403E-3</v>
      </c>
      <c r="I4" s="34">
        <f>((1+H4)*(1+'Rankin Mês'!I4))-1</f>
        <v>-1.6500000000000403E-3</v>
      </c>
      <c r="J4" s="34">
        <f>((1+I4)*(1+'Rankin Mês'!J4))-1</f>
        <v>-1.6500000000000403E-3</v>
      </c>
      <c r="K4" s="34">
        <f>((1+J4)*(1+'Rankin Mês'!K4))-1</f>
        <v>-1.6500000000000403E-3</v>
      </c>
      <c r="L4" s="34">
        <f>((1+K4)*(1+'Rankin Mês'!L4))-1</f>
        <v>-1.6500000000000403E-3</v>
      </c>
      <c r="M4" s="34">
        <f>((1+L4)*(1+'Rankin Mês'!M4))-1</f>
        <v>-1.6500000000000403E-3</v>
      </c>
      <c r="N4" s="34">
        <f>((1+M4)*(1+'Rankin Mês'!N4))-1</f>
        <v>-1.6500000000000403E-3</v>
      </c>
      <c r="O4" s="24"/>
    </row>
    <row r="5" spans="1:15" x14ac:dyDescent="0.2">
      <c r="A5" s="33">
        <v>3</v>
      </c>
      <c r="B5" s="33" t="str">
        <f>Palpites!D$2</f>
        <v>Fulano 3</v>
      </c>
      <c r="C5" s="34">
        <f>('Ranking $'!D5/'Ranking $'!C5)-1</f>
        <v>4.2999999999999705E-3</v>
      </c>
      <c r="D5" s="34">
        <f>((1+C5)*(1+'Rankin Mês'!D5))-1</f>
        <v>4.2999999999999705E-3</v>
      </c>
      <c r="E5" s="34">
        <f>((1+D5)*(1+'Rankin Mês'!E5))-1</f>
        <v>4.2999999999999705E-3</v>
      </c>
      <c r="F5" s="34">
        <f>((1+E5)*(1+'Rankin Mês'!F5))-1</f>
        <v>4.2999999999999705E-3</v>
      </c>
      <c r="G5" s="34">
        <f>((1+F5)*(1+'Rankin Mês'!G5))-1</f>
        <v>4.2999999999999705E-3</v>
      </c>
      <c r="H5" s="34">
        <f>((1+G5)*(1+'Rankin Mês'!H5))-1</f>
        <v>4.2999999999999705E-3</v>
      </c>
      <c r="I5" s="34">
        <f>((1+H5)*(1+'Rankin Mês'!I5))-1</f>
        <v>4.2999999999999705E-3</v>
      </c>
      <c r="J5" s="34">
        <f>((1+I5)*(1+'Rankin Mês'!J5))-1</f>
        <v>4.2999999999999705E-3</v>
      </c>
      <c r="K5" s="34">
        <f>((1+J5)*(1+'Rankin Mês'!K5))-1</f>
        <v>4.2999999999999705E-3</v>
      </c>
      <c r="L5" s="34">
        <f>((1+K5)*(1+'Rankin Mês'!L5))-1</f>
        <v>4.2999999999999705E-3</v>
      </c>
      <c r="M5" s="34">
        <f>((1+L5)*(1+'Rankin Mês'!M5))-1</f>
        <v>4.2999999999999705E-3</v>
      </c>
      <c r="N5" s="34">
        <f>((1+M5)*(1+'Rankin Mês'!N5))-1</f>
        <v>4.2999999999999705E-3</v>
      </c>
      <c r="O5" s="24"/>
    </row>
    <row r="6" spans="1:15" x14ac:dyDescent="0.2">
      <c r="A6" s="33">
        <v>4</v>
      </c>
      <c r="B6" s="33" t="str">
        <f>Palpites!E$2</f>
        <v>Fulano 4</v>
      </c>
      <c r="C6" s="34">
        <f>('Ranking $'!D6/'Ranking $'!C6)-1</f>
        <v>1.9174999999999942E-2</v>
      </c>
      <c r="D6" s="34">
        <f>((1+C6)*(1+'Rankin Mês'!D6))-1</f>
        <v>1.9174999999999942E-2</v>
      </c>
      <c r="E6" s="34">
        <f>((1+D6)*(1+'Rankin Mês'!E6))-1</f>
        <v>1.9174999999999942E-2</v>
      </c>
      <c r="F6" s="34">
        <f>((1+E6)*(1+'Rankin Mês'!F6))-1</f>
        <v>1.9174999999999942E-2</v>
      </c>
      <c r="G6" s="34">
        <f>((1+F6)*(1+'Rankin Mês'!G6))-1</f>
        <v>1.9174999999999942E-2</v>
      </c>
      <c r="H6" s="34">
        <f>((1+G6)*(1+'Rankin Mês'!H6))-1</f>
        <v>1.9174999999999942E-2</v>
      </c>
      <c r="I6" s="34">
        <f>((1+H6)*(1+'Rankin Mês'!I6))-1</f>
        <v>1.9174999999999942E-2</v>
      </c>
      <c r="J6" s="34">
        <f>((1+I6)*(1+'Rankin Mês'!J6))-1</f>
        <v>1.9174999999999942E-2</v>
      </c>
      <c r="K6" s="34">
        <f>((1+J6)*(1+'Rankin Mês'!K6))-1</f>
        <v>1.9174999999999942E-2</v>
      </c>
      <c r="L6" s="34">
        <f>((1+K6)*(1+'Rankin Mês'!L6))-1</f>
        <v>1.9174999999999942E-2</v>
      </c>
      <c r="M6" s="34">
        <f>((1+L6)*(1+'Rankin Mês'!M6))-1</f>
        <v>1.9174999999999942E-2</v>
      </c>
      <c r="N6" s="34">
        <f>((1+M6)*(1+'Rankin Mês'!N6))-1</f>
        <v>1.9174999999999942E-2</v>
      </c>
      <c r="O6" s="24"/>
    </row>
    <row r="7" spans="1:15" x14ac:dyDescent="0.2">
      <c r="A7" s="33">
        <v>5</v>
      </c>
      <c r="B7" s="33" t="str">
        <f>Palpites!F$2</f>
        <v>Fulano 5</v>
      </c>
      <c r="C7" s="34">
        <f>('Ranking $'!D7/'Ranking $'!C7)-1</f>
        <v>-8.559999999999679E-4</v>
      </c>
      <c r="D7" s="34">
        <f>((1+C7)*(1+'Rankin Mês'!D7))-1</f>
        <v>-8.559999999999679E-4</v>
      </c>
      <c r="E7" s="34">
        <f>((1+D7)*(1+'Rankin Mês'!E7))-1</f>
        <v>-8.559999999999679E-4</v>
      </c>
      <c r="F7" s="34">
        <f>((1+E7)*(1+'Rankin Mês'!F7))-1</f>
        <v>-8.559999999999679E-4</v>
      </c>
      <c r="G7" s="34">
        <f>((1+F7)*(1+'Rankin Mês'!G7))-1</f>
        <v>-8.559999999999679E-4</v>
      </c>
      <c r="H7" s="34">
        <f>((1+G7)*(1+'Rankin Mês'!H7))-1</f>
        <v>-8.559999999999679E-4</v>
      </c>
      <c r="I7" s="34">
        <f>((1+H7)*(1+'Rankin Mês'!I7))-1</f>
        <v>-8.559999999999679E-4</v>
      </c>
      <c r="J7" s="34">
        <f>((1+I7)*(1+'Rankin Mês'!J7))-1</f>
        <v>-8.559999999999679E-4</v>
      </c>
      <c r="K7" s="34">
        <f>((1+J7)*(1+'Rankin Mês'!K7))-1</f>
        <v>-8.559999999999679E-4</v>
      </c>
      <c r="L7" s="34">
        <f>((1+K7)*(1+'Rankin Mês'!L7))-1</f>
        <v>-8.559999999999679E-4</v>
      </c>
      <c r="M7" s="34">
        <f>((1+L7)*(1+'Rankin Mês'!M7))-1</f>
        <v>-8.559999999999679E-4</v>
      </c>
      <c r="N7" s="34">
        <f>((1+M7)*(1+'Rankin Mês'!N7))-1</f>
        <v>-8.559999999999679E-4</v>
      </c>
      <c r="O7" s="24"/>
    </row>
    <row r="8" spans="1:15" x14ac:dyDescent="0.2">
      <c r="A8" s="33">
        <v>6</v>
      </c>
      <c r="B8" s="33" t="str">
        <f>Palpites!G$2</f>
        <v>Fulano 6</v>
      </c>
      <c r="C8" s="34">
        <f>('Ranking $'!D8/'Ranking $'!C8)-1</f>
        <v>-2.4999999999999467E-3</v>
      </c>
      <c r="D8" s="34">
        <f>((1+C8)*(1+'Rankin Mês'!D8))-1</f>
        <v>-2.4999999999999467E-3</v>
      </c>
      <c r="E8" s="34">
        <f>((1+D8)*(1+'Rankin Mês'!E8))-1</f>
        <v>-2.4999999999999467E-3</v>
      </c>
      <c r="F8" s="34">
        <f>((1+E8)*(1+'Rankin Mês'!F8))-1</f>
        <v>-2.4999999999999467E-3</v>
      </c>
      <c r="G8" s="34">
        <f>((1+F8)*(1+'Rankin Mês'!G8))-1</f>
        <v>-2.4999999999999467E-3</v>
      </c>
      <c r="H8" s="34">
        <f>((1+G8)*(1+'Rankin Mês'!H8))-1</f>
        <v>-2.4999999999999467E-3</v>
      </c>
      <c r="I8" s="34">
        <f>((1+H8)*(1+'Rankin Mês'!I8))-1</f>
        <v>-2.4999999999999467E-3</v>
      </c>
      <c r="J8" s="34">
        <f>((1+I8)*(1+'Rankin Mês'!J8))-1</f>
        <v>-2.4999999999999467E-3</v>
      </c>
      <c r="K8" s="34">
        <f>((1+J8)*(1+'Rankin Mês'!K8))-1</f>
        <v>-2.4999999999999467E-3</v>
      </c>
      <c r="L8" s="34">
        <f>((1+K8)*(1+'Rankin Mês'!L8))-1</f>
        <v>-2.4999999999999467E-3</v>
      </c>
      <c r="M8" s="34">
        <f>((1+L8)*(1+'Rankin Mês'!M8))-1</f>
        <v>-2.4999999999999467E-3</v>
      </c>
      <c r="N8" s="34">
        <f>((1+M8)*(1+'Rankin Mês'!N8))-1</f>
        <v>-2.4999999999999467E-3</v>
      </c>
      <c r="O8" s="24"/>
    </row>
    <row r="9" spans="1:15" x14ac:dyDescent="0.2">
      <c r="A9" s="33">
        <v>7</v>
      </c>
      <c r="B9" s="33" t="str">
        <f>Palpites!H$2</f>
        <v>Fulano 7</v>
      </c>
      <c r="C9" s="34">
        <f>('Ranking $'!D9/'Ranking $'!C9)-1</f>
        <v>3.3460000000000711E-3</v>
      </c>
      <c r="D9" s="34">
        <f>((1+C9)*(1+'Rankin Mês'!D9))-1</f>
        <v>3.3460000000000711E-3</v>
      </c>
      <c r="E9" s="34">
        <f>((1+D9)*(1+'Rankin Mês'!E9))-1</f>
        <v>3.3460000000000711E-3</v>
      </c>
      <c r="F9" s="34">
        <f>((1+E9)*(1+'Rankin Mês'!F9))-1</f>
        <v>3.3460000000000711E-3</v>
      </c>
      <c r="G9" s="34">
        <f>((1+F9)*(1+'Rankin Mês'!G9))-1</f>
        <v>3.3460000000000711E-3</v>
      </c>
      <c r="H9" s="34">
        <f>((1+G9)*(1+'Rankin Mês'!H9))-1</f>
        <v>3.3460000000000711E-3</v>
      </c>
      <c r="I9" s="34">
        <f>((1+H9)*(1+'Rankin Mês'!I9))-1</f>
        <v>3.3460000000000711E-3</v>
      </c>
      <c r="J9" s="34">
        <f>((1+I9)*(1+'Rankin Mês'!J9))-1</f>
        <v>3.3460000000000711E-3</v>
      </c>
      <c r="K9" s="34">
        <f>((1+J9)*(1+'Rankin Mês'!K9))-1</f>
        <v>3.3460000000000711E-3</v>
      </c>
      <c r="L9" s="34">
        <f>((1+K9)*(1+'Rankin Mês'!L9))-1</f>
        <v>3.3460000000000711E-3</v>
      </c>
      <c r="M9" s="34">
        <f>((1+L9)*(1+'Rankin Mês'!M9))-1</f>
        <v>3.3460000000000711E-3</v>
      </c>
      <c r="N9" s="34">
        <f>((1+M9)*(1+'Rankin Mês'!N9))-1</f>
        <v>3.3460000000000711E-3</v>
      </c>
      <c r="O9" s="24"/>
    </row>
    <row r="10" spans="1:15" x14ac:dyDescent="0.2">
      <c r="A10" s="33">
        <v>8</v>
      </c>
      <c r="B10" s="33" t="str">
        <f>Palpites!I$2</f>
        <v>Fulano 8</v>
      </c>
      <c r="C10" s="34">
        <f>('Ranking $'!D10/'Ranking $'!C10)-1</f>
        <v>6.3750000000000195E-3</v>
      </c>
      <c r="D10" s="34">
        <f>((1+C10)*(1+'Rankin Mês'!D10))-1</f>
        <v>6.3750000000000195E-3</v>
      </c>
      <c r="E10" s="34">
        <f>((1+D10)*(1+'Rankin Mês'!E10))-1</f>
        <v>6.3750000000000195E-3</v>
      </c>
      <c r="F10" s="34">
        <f>((1+E10)*(1+'Rankin Mês'!F10))-1</f>
        <v>6.3750000000000195E-3</v>
      </c>
      <c r="G10" s="34">
        <f>((1+F10)*(1+'Rankin Mês'!G10))-1</f>
        <v>6.3750000000000195E-3</v>
      </c>
      <c r="H10" s="34">
        <f>((1+G10)*(1+'Rankin Mês'!H10))-1</f>
        <v>6.3750000000000195E-3</v>
      </c>
      <c r="I10" s="34">
        <f>((1+H10)*(1+'Rankin Mês'!I10))-1</f>
        <v>6.3750000000000195E-3</v>
      </c>
      <c r="J10" s="34">
        <f>((1+I10)*(1+'Rankin Mês'!J10))-1</f>
        <v>6.3750000000000195E-3</v>
      </c>
      <c r="K10" s="34">
        <f>((1+J10)*(1+'Rankin Mês'!K10))-1</f>
        <v>6.3750000000000195E-3</v>
      </c>
      <c r="L10" s="34">
        <f>((1+K10)*(1+'Rankin Mês'!L10))-1</f>
        <v>6.3750000000000195E-3</v>
      </c>
      <c r="M10" s="34">
        <f>((1+L10)*(1+'Rankin Mês'!M10))-1</f>
        <v>6.3750000000000195E-3</v>
      </c>
      <c r="N10" s="34">
        <f>((1+M10)*(1+'Rankin Mês'!N10))-1</f>
        <v>6.3750000000000195E-3</v>
      </c>
      <c r="O10" s="24"/>
    </row>
    <row r="11" spans="1:15" x14ac:dyDescent="0.2">
      <c r="A11" s="33">
        <v>9</v>
      </c>
      <c r="B11" s="33" t="str">
        <f>Palpites!J$2</f>
        <v>Fulano 9</v>
      </c>
      <c r="C11" s="34">
        <f>('Ranking $'!D11/'Ranking $'!C11)-1</f>
        <v>7.6600000000000001E-3</v>
      </c>
      <c r="D11" s="34">
        <f>((1+C11)*(1+'Rankin Mês'!D11))-1</f>
        <v>7.6600000000000001E-3</v>
      </c>
      <c r="E11" s="34">
        <f>((1+D11)*(1+'Rankin Mês'!E11))-1</f>
        <v>7.6600000000000001E-3</v>
      </c>
      <c r="F11" s="34">
        <f>((1+E11)*(1+'Rankin Mês'!F11))-1</f>
        <v>7.6600000000000001E-3</v>
      </c>
      <c r="G11" s="34">
        <f>((1+F11)*(1+'Rankin Mês'!G11))-1</f>
        <v>7.6600000000000001E-3</v>
      </c>
      <c r="H11" s="34">
        <f>((1+G11)*(1+'Rankin Mês'!H11))-1</f>
        <v>7.6600000000000001E-3</v>
      </c>
      <c r="I11" s="34">
        <f>((1+H11)*(1+'Rankin Mês'!I11))-1</f>
        <v>7.6600000000000001E-3</v>
      </c>
      <c r="J11" s="34">
        <f>((1+I11)*(1+'Rankin Mês'!J11))-1</f>
        <v>7.6600000000000001E-3</v>
      </c>
      <c r="K11" s="34">
        <f>((1+J11)*(1+'Rankin Mês'!K11))-1</f>
        <v>7.6600000000000001E-3</v>
      </c>
      <c r="L11" s="34">
        <f>((1+K11)*(1+'Rankin Mês'!L11))-1</f>
        <v>7.6600000000000001E-3</v>
      </c>
      <c r="M11" s="34">
        <f>((1+L11)*(1+'Rankin Mês'!M11))-1</f>
        <v>7.6600000000000001E-3</v>
      </c>
      <c r="N11" s="34">
        <f>((1+M11)*(1+'Rankin Mês'!N11))-1</f>
        <v>7.6600000000000001E-3</v>
      </c>
      <c r="O11" s="24"/>
    </row>
    <row r="12" spans="1:15" x14ac:dyDescent="0.2">
      <c r="A12" s="33">
        <v>10</v>
      </c>
      <c r="B12" s="33" t="str">
        <f>Palpites!K$2</f>
        <v>Fulano 10</v>
      </c>
      <c r="C12" s="34">
        <f>('Ranking $'!D12/'Ranking $'!C12)-1</f>
        <v>2.8900000000000592E-3</v>
      </c>
      <c r="D12" s="34">
        <f>((1+C12)*(1+'Rankin Mês'!D12))-1</f>
        <v>2.8900000000000592E-3</v>
      </c>
      <c r="E12" s="34">
        <f>((1+D12)*(1+'Rankin Mês'!E12))-1</f>
        <v>2.8900000000000592E-3</v>
      </c>
      <c r="F12" s="34">
        <f>((1+E12)*(1+'Rankin Mês'!F12))-1</f>
        <v>2.8900000000000592E-3</v>
      </c>
      <c r="G12" s="34">
        <f>((1+F12)*(1+'Rankin Mês'!G12))-1</f>
        <v>2.8900000000000592E-3</v>
      </c>
      <c r="H12" s="34">
        <f>((1+G12)*(1+'Rankin Mês'!H12))-1</f>
        <v>2.8900000000000592E-3</v>
      </c>
      <c r="I12" s="34">
        <f>((1+H12)*(1+'Rankin Mês'!I12))-1</f>
        <v>2.8900000000000592E-3</v>
      </c>
      <c r="J12" s="34">
        <f>((1+I12)*(1+'Rankin Mês'!J12))-1</f>
        <v>2.8900000000000592E-3</v>
      </c>
      <c r="K12" s="34">
        <f>((1+J12)*(1+'Rankin Mês'!K12))-1</f>
        <v>2.8900000000000592E-3</v>
      </c>
      <c r="L12" s="34">
        <f>((1+K12)*(1+'Rankin Mês'!L12))-1</f>
        <v>2.8900000000000592E-3</v>
      </c>
      <c r="M12" s="34">
        <f>((1+L12)*(1+'Rankin Mês'!M12))-1</f>
        <v>2.8900000000000592E-3</v>
      </c>
      <c r="N12" s="34">
        <f>((1+M12)*(1+'Rankin Mês'!N12))-1</f>
        <v>2.8900000000000592E-3</v>
      </c>
    </row>
  </sheetData>
  <sheetProtection password="C5B1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Palpites</vt:lpstr>
      <vt:lpstr>Rentabilidades</vt:lpstr>
      <vt:lpstr>Carteiras</vt:lpstr>
      <vt:lpstr>Ranking $</vt:lpstr>
      <vt:lpstr>Rankin Mês</vt:lpstr>
      <vt:lpstr>Ranking Acum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cp:lastPrinted>2018-03-31T13:17:08Z</cp:lastPrinted>
  <dcterms:created xsi:type="dcterms:W3CDTF">2018-03-24T01:20:53Z</dcterms:created>
  <dcterms:modified xsi:type="dcterms:W3CDTF">2018-05-01T13:34:58Z</dcterms:modified>
</cp:coreProperties>
</file>