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TIR" sheetId="1" r:id="rId1"/>
  </sheets>
  <calcPr calcId="145621"/>
</workbook>
</file>

<file path=xl/calcChain.xml><?xml version="1.0" encoding="utf-8"?>
<calcChain xmlns="http://schemas.openxmlformats.org/spreadsheetml/2006/main"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H5" i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C17" i="1" l="1"/>
  <c r="K17" i="1" s="1"/>
  <c r="C18" i="1" l="1"/>
  <c r="C19" i="1" s="1"/>
  <c r="C20" i="1" s="1"/>
  <c r="C21" i="1" l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F4" i="1"/>
  <c r="F5" i="1" s="1"/>
  <c r="K18" i="1"/>
  <c r="K19" i="1" s="1"/>
  <c r="K20" i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</calcChain>
</file>

<file path=xl/sharedStrings.xml><?xml version="1.0" encoding="utf-8"?>
<sst xmlns="http://schemas.openxmlformats.org/spreadsheetml/2006/main" count="7" uniqueCount="7">
  <si>
    <t>Mensal</t>
  </si>
  <si>
    <t>Anual</t>
  </si>
  <si>
    <t>Investimento</t>
  </si>
  <si>
    <t>TIR</t>
  </si>
  <si>
    <t>Mês</t>
  </si>
  <si>
    <t>R$</t>
  </si>
  <si>
    <t>Opção: aluguel com reinvestimento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</si>
</sst>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0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10" fontId="2" fillId="3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6/03/16/taxa-interna-de-retor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198437</xdr:colOff>
      <xdr:row>4</xdr:row>
      <xdr:rowOff>95249</xdr:rowOff>
    </xdr:from>
    <xdr:to>
      <xdr:col>17</xdr:col>
      <xdr:colOff>288502</xdr:colOff>
      <xdr:row>17</xdr:row>
      <xdr:rowOff>79375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5687" y="873124"/>
          <a:ext cx="3963565" cy="2460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showGridLines="0" tabSelected="1" topLeftCell="C1" zoomScale="120" zoomScaleNormal="120" workbookViewId="0">
      <selection activeCell="I9" sqref="I9"/>
    </sheetView>
  </sheetViews>
  <sheetFormatPr defaultRowHeight="15" x14ac:dyDescent="0.25"/>
  <cols>
    <col min="1" max="1" width="9.140625" style="2"/>
    <col min="2" max="2" width="9.140625" style="1"/>
    <col min="3" max="3" width="14.28515625" style="1" bestFit="1" customWidth="1"/>
    <col min="4" max="4" width="4.28515625" style="2" customWidth="1"/>
    <col min="5" max="6" width="9.140625" style="2"/>
    <col min="7" max="7" width="5.42578125" style="2" customWidth="1"/>
    <col min="8" max="8" width="16.42578125" style="1" customWidth="1"/>
    <col min="9" max="9" width="9.140625" style="2"/>
    <col min="10" max="10" width="5.5703125" style="2" customWidth="1"/>
    <col min="11" max="11" width="16.140625" style="2" customWidth="1"/>
    <col min="12" max="12" width="9.140625" style="2"/>
    <col min="13" max="13" width="10.7109375" style="2" customWidth="1"/>
    <col min="14" max="14" width="9.140625" style="2"/>
    <col min="15" max="15" width="10.7109375" style="2" bestFit="1" customWidth="1"/>
    <col min="16" max="16384" width="9.140625" style="2"/>
  </cols>
  <sheetData>
    <row r="2" spans="2:18" ht="15.75" thickBot="1" x14ac:dyDescent="0.3">
      <c r="H2" s="3" t="s">
        <v>2</v>
      </c>
      <c r="I2" s="4">
        <v>0.13</v>
      </c>
      <c r="K2" s="5" t="s">
        <v>6</v>
      </c>
      <c r="L2" s="6"/>
      <c r="M2" s="6"/>
    </row>
    <row r="3" spans="2:18" ht="15.75" thickBot="1" x14ac:dyDescent="0.3">
      <c r="B3" s="3" t="s">
        <v>4</v>
      </c>
      <c r="C3" s="3" t="s">
        <v>5</v>
      </c>
      <c r="E3" s="7" t="s">
        <v>3</v>
      </c>
      <c r="F3" s="8"/>
    </row>
    <row r="4" spans="2:18" x14ac:dyDescent="0.25">
      <c r="B4" s="9">
        <v>0</v>
      </c>
      <c r="C4" s="10">
        <v>-300000</v>
      </c>
      <c r="E4" s="11" t="s">
        <v>0</v>
      </c>
      <c r="F4" s="12">
        <f>IRR(C4:C41)</f>
        <v>8.4340588012119522E-3</v>
      </c>
      <c r="H4" s="13">
        <v>300000</v>
      </c>
      <c r="I4" s="1"/>
      <c r="J4" s="1"/>
      <c r="K4" s="14">
        <v>0</v>
      </c>
      <c r="L4" s="17"/>
      <c r="M4" s="17"/>
      <c r="N4" s="17"/>
      <c r="O4" s="17"/>
      <c r="P4" s="17"/>
      <c r="Q4" s="17"/>
      <c r="R4" s="17"/>
    </row>
    <row r="5" spans="2:18" x14ac:dyDescent="0.25">
      <c r="B5" s="9">
        <v>1</v>
      </c>
      <c r="C5" s="10">
        <v>850</v>
      </c>
      <c r="E5" s="15" t="s">
        <v>1</v>
      </c>
      <c r="F5" s="16">
        <f>((1+F4)^12)-1</f>
        <v>0.10603803280910973</v>
      </c>
      <c r="H5" s="13">
        <f>H4*((1+$I$2)^(1/12))</f>
        <v>303071.05330745294</v>
      </c>
      <c r="I5" s="1"/>
      <c r="J5" s="1"/>
      <c r="K5" s="13">
        <f>C5</f>
        <v>850</v>
      </c>
      <c r="L5" s="17"/>
      <c r="M5" s="17"/>
      <c r="N5" s="17"/>
      <c r="O5" s="17"/>
      <c r="P5" s="17"/>
      <c r="Q5" s="17"/>
      <c r="R5" s="17"/>
    </row>
    <row r="6" spans="2:18" x14ac:dyDescent="0.25">
      <c r="B6" s="9">
        <v>2</v>
      </c>
      <c r="C6" s="10">
        <v>850</v>
      </c>
      <c r="H6" s="13">
        <f t="shared" ref="H6:H41" si="0">H5*((1+$I$2)^(1/12))</f>
        <v>306173.54450962989</v>
      </c>
      <c r="I6" s="1"/>
      <c r="J6" s="1"/>
      <c r="K6" s="13">
        <f t="shared" ref="K6:K41" si="1">C6+(K5*((1+$I$2)^(1/12)))</f>
        <v>1708.70131770445</v>
      </c>
      <c r="L6" s="17"/>
      <c r="M6" s="17"/>
      <c r="N6" s="17"/>
      <c r="O6" s="17"/>
      <c r="P6" s="17"/>
      <c r="Q6" s="17"/>
      <c r="R6" s="17"/>
    </row>
    <row r="7" spans="2:18" x14ac:dyDescent="0.25">
      <c r="B7" s="9">
        <v>3</v>
      </c>
      <c r="C7" s="10">
        <v>850</v>
      </c>
      <c r="H7" s="13">
        <f t="shared" si="0"/>
        <v>309307.79543136619</v>
      </c>
      <c r="I7" s="1"/>
      <c r="J7" s="1"/>
      <c r="K7" s="13">
        <f t="shared" si="1"/>
        <v>2576.1930271484016</v>
      </c>
      <c r="L7" s="17"/>
      <c r="M7" s="17"/>
      <c r="N7" s="17"/>
      <c r="O7" s="18"/>
      <c r="P7" s="17"/>
      <c r="Q7" s="17"/>
      <c r="R7" s="17"/>
    </row>
    <row r="8" spans="2:18" x14ac:dyDescent="0.25">
      <c r="B8" s="9">
        <v>4</v>
      </c>
      <c r="C8" s="10">
        <v>850</v>
      </c>
      <c r="H8" s="13">
        <f t="shared" si="0"/>
        <v>312474.13119196775</v>
      </c>
      <c r="I8" s="1"/>
      <c r="J8" s="1"/>
      <c r="K8" s="13">
        <f t="shared" si="1"/>
        <v>3452.5651142039392</v>
      </c>
      <c r="L8" s="17"/>
      <c r="M8" s="17"/>
      <c r="N8" s="17"/>
      <c r="O8" s="18"/>
      <c r="P8" s="17"/>
      <c r="Q8" s="17"/>
      <c r="R8" s="17"/>
    </row>
    <row r="9" spans="2:18" x14ac:dyDescent="0.25">
      <c r="B9" s="9">
        <v>5</v>
      </c>
      <c r="C9" s="10">
        <v>850</v>
      </c>
      <c r="H9" s="13">
        <f t="shared" si="0"/>
        <v>315672.88023893634</v>
      </c>
      <c r="I9" s="1"/>
      <c r="J9" s="1"/>
      <c r="K9" s="13">
        <f t="shared" si="1"/>
        <v>4337.908485914515</v>
      </c>
      <c r="L9" s="17"/>
      <c r="M9" s="17"/>
      <c r="N9" s="17"/>
      <c r="O9" s="17"/>
      <c r="P9" s="17"/>
      <c r="Q9" s="17"/>
      <c r="R9" s="17"/>
    </row>
    <row r="10" spans="2:18" x14ac:dyDescent="0.25">
      <c r="B10" s="9">
        <v>6</v>
      </c>
      <c r="C10" s="10">
        <v>850</v>
      </c>
      <c r="H10" s="13">
        <f t="shared" si="0"/>
        <v>318904.37438203959</v>
      </c>
      <c r="I10" s="1"/>
      <c r="J10" s="1"/>
      <c r="K10" s="13">
        <f t="shared" si="1"/>
        <v>5232.3149799248349</v>
      </c>
      <c r="L10" s="17"/>
      <c r="M10" s="17"/>
      <c r="N10" s="17"/>
      <c r="O10" s="17"/>
      <c r="P10" s="17"/>
      <c r="Q10" s="17"/>
      <c r="R10" s="17"/>
    </row>
    <row r="11" spans="2:18" x14ac:dyDescent="0.25">
      <c r="B11" s="9">
        <v>7</v>
      </c>
      <c r="C11" s="10">
        <v>850</v>
      </c>
      <c r="H11" s="13">
        <f t="shared" si="0"/>
        <v>322168.94882773014</v>
      </c>
      <c r="I11" s="1"/>
      <c r="J11" s="1"/>
      <c r="K11" s="13">
        <f t="shared" si="1"/>
        <v>6135.8773740072802</v>
      </c>
      <c r="L11" s="17"/>
      <c r="M11" s="17"/>
      <c r="N11" s="17"/>
      <c r="O11" s="17"/>
      <c r="P11" s="17"/>
      <c r="Q11" s="17"/>
      <c r="R11" s="17"/>
    </row>
    <row r="12" spans="2:18" x14ac:dyDescent="0.25">
      <c r="B12" s="9">
        <v>8</v>
      </c>
      <c r="C12" s="10">
        <v>850</v>
      </c>
      <c r="H12" s="13">
        <f t="shared" si="0"/>
        <v>325466.94221391692</v>
      </c>
      <c r="I12" s="1"/>
      <c r="J12" s="1"/>
      <c r="K12" s="13">
        <f t="shared" si="1"/>
        <v>7048.6893956858485</v>
      </c>
      <c r="L12" s="17"/>
      <c r="M12" s="17"/>
      <c r="N12" s="17"/>
      <c r="O12" s="17"/>
      <c r="P12" s="17"/>
      <c r="Q12" s="17"/>
      <c r="R12" s="17"/>
    </row>
    <row r="13" spans="2:18" x14ac:dyDescent="0.25">
      <c r="B13" s="9">
        <v>9</v>
      </c>
      <c r="C13" s="10">
        <v>850</v>
      </c>
      <c r="H13" s="13">
        <f t="shared" si="0"/>
        <v>328798.69664509239</v>
      </c>
      <c r="I13" s="1"/>
      <c r="J13" s="1"/>
      <c r="K13" s="13">
        <f t="shared" si="1"/>
        <v>7970.8457319586132</v>
      </c>
      <c r="L13" s="17"/>
      <c r="M13" s="17"/>
      <c r="N13" s="17"/>
      <c r="O13" s="17"/>
      <c r="P13" s="17"/>
      <c r="Q13" s="17"/>
      <c r="R13" s="17"/>
    </row>
    <row r="14" spans="2:18" x14ac:dyDescent="0.25">
      <c r="B14" s="9">
        <v>10</v>
      </c>
      <c r="C14" s="10">
        <v>850</v>
      </c>
      <c r="H14" s="13">
        <f t="shared" si="0"/>
        <v>332164.55772781948</v>
      </c>
      <c r="I14" s="1"/>
      <c r="J14" s="1"/>
      <c r="K14" s="13">
        <f t="shared" si="1"/>
        <v>8902.4420391197091</v>
      </c>
      <c r="L14" s="17"/>
      <c r="M14" s="17"/>
      <c r="N14" s="17"/>
      <c r="O14" s="17"/>
      <c r="P14" s="17"/>
      <c r="Q14" s="17"/>
      <c r="R14" s="17"/>
    </row>
    <row r="15" spans="2:18" x14ac:dyDescent="0.25">
      <c r="B15" s="9">
        <v>11</v>
      </c>
      <c r="C15" s="10">
        <v>850</v>
      </c>
      <c r="H15" s="13">
        <f t="shared" si="0"/>
        <v>335564.8746065817</v>
      </c>
      <c r="I15" s="1"/>
      <c r="J15" s="1"/>
      <c r="K15" s="13">
        <f t="shared" si="1"/>
        <v>9843.5749526818636</v>
      </c>
      <c r="L15" s="17"/>
      <c r="M15" s="17"/>
      <c r="N15" s="17"/>
      <c r="O15" s="17"/>
      <c r="P15" s="17"/>
      <c r="Q15" s="17"/>
      <c r="R15" s="17"/>
    </row>
    <row r="16" spans="2:18" x14ac:dyDescent="0.25">
      <c r="B16" s="9">
        <v>12</v>
      </c>
      <c r="C16" s="10">
        <v>850</v>
      </c>
      <c r="H16" s="13">
        <f t="shared" si="0"/>
        <v>339000.00000000023</v>
      </c>
      <c r="I16" s="1"/>
      <c r="J16" s="1"/>
      <c r="K16" s="13">
        <f t="shared" si="1"/>
        <v>10794.342097400511</v>
      </c>
      <c r="L16" s="17"/>
      <c r="M16" s="17"/>
      <c r="N16" s="17"/>
      <c r="O16" s="17"/>
      <c r="P16" s="17"/>
      <c r="Q16" s="17"/>
      <c r="R16" s="17"/>
    </row>
    <row r="17" spans="2:18" x14ac:dyDescent="0.25">
      <c r="B17" s="9">
        <v>13</v>
      </c>
      <c r="C17" s="10">
        <f>C16*1.1</f>
        <v>935.00000000000011</v>
      </c>
      <c r="H17" s="13">
        <f t="shared" si="0"/>
        <v>342470.29023742204</v>
      </c>
      <c r="I17" s="1"/>
      <c r="J17" s="1"/>
      <c r="K17" s="13">
        <f t="shared" si="1"/>
        <v>11839.842097400511</v>
      </c>
      <c r="L17" s="17"/>
      <c r="M17" s="17"/>
      <c r="N17" s="17"/>
      <c r="O17" s="17"/>
      <c r="P17" s="17"/>
      <c r="Q17" s="17"/>
      <c r="R17" s="17"/>
    </row>
    <row r="18" spans="2:18" x14ac:dyDescent="0.25">
      <c r="B18" s="9">
        <v>14</v>
      </c>
      <c r="C18" s="10">
        <f>C17</f>
        <v>935.00000000000011</v>
      </c>
      <c r="H18" s="13">
        <f t="shared" si="0"/>
        <v>345976.10529588204</v>
      </c>
      <c r="I18" s="1"/>
      <c r="J18" s="1"/>
      <c r="K18" s="13">
        <f t="shared" si="1"/>
        <v>12896.044718176985</v>
      </c>
      <c r="L18" s="17"/>
      <c r="M18" s="17"/>
      <c r="N18" s="17"/>
      <c r="O18" s="17"/>
      <c r="P18" s="17"/>
      <c r="Q18" s="17"/>
      <c r="R18" s="17"/>
    </row>
    <row r="19" spans="2:18" x14ac:dyDescent="0.25">
      <c r="B19" s="9">
        <v>15</v>
      </c>
      <c r="C19" s="10">
        <f t="shared" ref="C19:C28" si="2">C18</f>
        <v>935.00000000000011</v>
      </c>
      <c r="H19" s="13">
        <f t="shared" si="0"/>
        <v>349517.80883744406</v>
      </c>
      <c r="I19" s="1"/>
      <c r="J19" s="1"/>
      <c r="K19" s="13">
        <f t="shared" si="1"/>
        <v>13963.059520793046</v>
      </c>
      <c r="L19" s="17"/>
      <c r="M19" s="17"/>
      <c r="N19" s="17"/>
      <c r="O19" s="17"/>
      <c r="P19" s="17"/>
      <c r="Q19" s="17"/>
      <c r="R19" s="17"/>
    </row>
    <row r="20" spans="2:18" x14ac:dyDescent="0.25">
      <c r="B20" s="9">
        <v>16</v>
      </c>
      <c r="C20" s="10">
        <f t="shared" si="2"/>
        <v>935.00000000000011</v>
      </c>
      <c r="H20" s="13">
        <f t="shared" si="0"/>
        <v>353095.76824692381</v>
      </c>
      <c r="I20" s="1"/>
      <c r="J20" s="1"/>
      <c r="K20" s="13">
        <f t="shared" si="1"/>
        <v>15040.997187871357</v>
      </c>
    </row>
    <row r="21" spans="2:18" x14ac:dyDescent="0.25">
      <c r="B21" s="9">
        <v>17</v>
      </c>
      <c r="C21" s="10">
        <f t="shared" si="2"/>
        <v>935.00000000000011</v>
      </c>
      <c r="H21" s="13">
        <f t="shared" si="0"/>
        <v>356710.35466999828</v>
      </c>
      <c r="I21" s="1"/>
      <c r="J21" s="1"/>
      <c r="K21" s="13">
        <f t="shared" si="1"/>
        <v>16129.969535075365</v>
      </c>
    </row>
    <row r="22" spans="2:18" x14ac:dyDescent="0.25">
      <c r="B22" s="9">
        <v>18</v>
      </c>
      <c r="C22" s="10">
        <f t="shared" si="2"/>
        <v>935.00000000000011</v>
      </c>
      <c r="H22" s="13">
        <f t="shared" si="0"/>
        <v>360361.94305170496</v>
      </c>
      <c r="I22" s="1"/>
      <c r="J22" s="1"/>
      <c r="K22" s="13">
        <f t="shared" si="1"/>
        <v>17230.089522708058</v>
      </c>
    </row>
    <row r="23" spans="2:18" x14ac:dyDescent="0.25">
      <c r="B23" s="9">
        <v>19</v>
      </c>
      <c r="C23" s="10">
        <f t="shared" si="2"/>
        <v>935.00000000000011</v>
      </c>
      <c r="H23" s="13">
        <f t="shared" si="0"/>
        <v>364050.91217533528</v>
      </c>
      <c r="I23" s="1"/>
      <c r="J23" s="1"/>
      <c r="K23" s="13">
        <f t="shared" si="1"/>
        <v>18341.471267429468</v>
      </c>
    </row>
    <row r="24" spans="2:18" x14ac:dyDescent="0.25">
      <c r="B24" s="9">
        <v>20</v>
      </c>
      <c r="C24" s="10">
        <f t="shared" si="2"/>
        <v>935.00000000000011</v>
      </c>
      <c r="H24" s="13">
        <f t="shared" si="0"/>
        <v>367777.64470172633</v>
      </c>
      <c r="I24" s="1"/>
      <c r="J24" s="1"/>
      <c r="K24" s="13">
        <f t="shared" si="1"/>
        <v>19464.230054094107</v>
      </c>
    </row>
    <row r="25" spans="2:18" x14ac:dyDescent="0.25">
      <c r="B25" s="9">
        <v>21</v>
      </c>
      <c r="C25" s="10">
        <f t="shared" si="2"/>
        <v>935.00000000000011</v>
      </c>
      <c r="H25" s="13">
        <f t="shared" si="0"/>
        <v>371542.52720895462</v>
      </c>
      <c r="I25" s="1"/>
      <c r="J25" s="1"/>
      <c r="K25" s="13">
        <f t="shared" si="1"/>
        <v>20598.482347709607</v>
      </c>
    </row>
    <row r="26" spans="2:18" x14ac:dyDescent="0.25">
      <c r="B26" s="9">
        <v>22</v>
      </c>
      <c r="C26" s="10">
        <f t="shared" si="2"/>
        <v>935.00000000000011</v>
      </c>
      <c r="H26" s="13">
        <f t="shared" si="0"/>
        <v>375345.95023243618</v>
      </c>
      <c r="I26" s="1"/>
      <c r="J26" s="1"/>
      <c r="K26" s="13">
        <f t="shared" si="1"/>
        <v>21744.345805517754</v>
      </c>
    </row>
    <row r="27" spans="2:18" x14ac:dyDescent="0.25">
      <c r="B27" s="9">
        <v>23</v>
      </c>
      <c r="C27" s="10">
        <f t="shared" si="2"/>
        <v>935.00000000000011</v>
      </c>
      <c r="H27" s="13">
        <f t="shared" si="0"/>
        <v>379188.30830543744</v>
      </c>
      <c r="I27" s="1"/>
      <c r="J27" s="1"/>
      <c r="K27" s="13">
        <f t="shared" si="1"/>
        <v>22901.939289199207</v>
      </c>
    </row>
    <row r="28" spans="2:18" x14ac:dyDescent="0.25">
      <c r="B28" s="9">
        <v>24</v>
      </c>
      <c r="C28" s="10">
        <f t="shared" si="2"/>
        <v>935.00000000000011</v>
      </c>
      <c r="H28" s="13">
        <f t="shared" si="0"/>
        <v>383070.00000000041</v>
      </c>
      <c r="I28" s="1"/>
      <c r="J28" s="1"/>
      <c r="K28" s="13">
        <f t="shared" si="1"/>
        <v>24071.382877203145</v>
      </c>
    </row>
    <row r="29" spans="2:18" x14ac:dyDescent="0.25">
      <c r="B29" s="9">
        <v>25</v>
      </c>
      <c r="C29" s="10">
        <f>C28*1.1</f>
        <v>1028.5000000000002</v>
      </c>
      <c r="H29" s="13">
        <f t="shared" si="0"/>
        <v>386991.42796828703</v>
      </c>
      <c r="I29" s="1"/>
      <c r="J29" s="1"/>
      <c r="K29" s="13">
        <f t="shared" si="1"/>
        <v>25346.297877203146</v>
      </c>
    </row>
    <row r="30" spans="2:18" x14ac:dyDescent="0.25">
      <c r="B30" s="9">
        <v>26</v>
      </c>
      <c r="C30" s="10">
        <f>C29</f>
        <v>1028.5000000000002</v>
      </c>
      <c r="H30" s="13">
        <f t="shared" si="0"/>
        <v>390952.99898434681</v>
      </c>
      <c r="I30" s="1"/>
      <c r="J30" s="1"/>
      <c r="K30" s="13">
        <f t="shared" si="1"/>
        <v>26634.26398362805</v>
      </c>
    </row>
    <row r="31" spans="2:18" x14ac:dyDescent="0.25">
      <c r="B31" s="9">
        <v>27</v>
      </c>
      <c r="C31" s="10">
        <f t="shared" ref="C31:C39" si="3">C30</f>
        <v>1028.5000000000002</v>
      </c>
      <c r="H31" s="13">
        <f t="shared" si="0"/>
        <v>394955.12398631184</v>
      </c>
      <c r="I31" s="1"/>
      <c r="J31" s="1"/>
      <c r="K31" s="13">
        <f t="shared" si="1"/>
        <v>27935.414798623035</v>
      </c>
    </row>
    <row r="32" spans="2:18" x14ac:dyDescent="0.25">
      <c r="B32" s="9">
        <v>28</v>
      </c>
      <c r="C32" s="10">
        <f t="shared" si="3"/>
        <v>1028.5000000000002</v>
      </c>
      <c r="H32" s="13">
        <f t="shared" si="0"/>
        <v>398998.21811902395</v>
      </c>
      <c r="I32" s="1"/>
      <c r="J32" s="1"/>
      <c r="K32" s="13">
        <f t="shared" si="1"/>
        <v>29249.885291997638</v>
      </c>
    </row>
    <row r="33" spans="2:11" x14ac:dyDescent="0.25">
      <c r="B33" s="9">
        <v>29</v>
      </c>
      <c r="C33" s="10">
        <f t="shared" si="3"/>
        <v>1028.5000000000002</v>
      </c>
      <c r="H33" s="13">
        <f t="shared" si="0"/>
        <v>403082.70077709813</v>
      </c>
      <c r="I33" s="1"/>
      <c r="J33" s="1"/>
      <c r="K33" s="13">
        <f t="shared" si="1"/>
        <v>30577.811815226331</v>
      </c>
    </row>
    <row r="34" spans="2:11" x14ac:dyDescent="0.25">
      <c r="B34" s="9">
        <v>30</v>
      </c>
      <c r="C34" s="10">
        <f t="shared" si="3"/>
        <v>1028.5000000000002</v>
      </c>
      <c r="H34" s="13">
        <f t="shared" si="0"/>
        <v>407208.99564842664</v>
      </c>
      <c r="I34" s="1"/>
      <c r="J34" s="1"/>
      <c r="K34" s="13">
        <f t="shared" si="1"/>
        <v>31919.33211559241</v>
      </c>
    </row>
    <row r="35" spans="2:11" x14ac:dyDescent="0.25">
      <c r="B35" s="9">
        <v>31</v>
      </c>
      <c r="C35" s="10">
        <f t="shared" si="3"/>
        <v>1028.5000000000002</v>
      </c>
      <c r="H35" s="13">
        <f t="shared" si="0"/>
        <v>411377.53075812891</v>
      </c>
      <c r="I35" s="1"/>
      <c r="J35" s="1"/>
      <c r="K35" s="13">
        <f t="shared" si="1"/>
        <v>33274.585350476671</v>
      </c>
    </row>
    <row r="36" spans="2:11" x14ac:dyDescent="0.25">
      <c r="B36" s="9">
        <v>32</v>
      </c>
      <c r="C36" s="10">
        <f t="shared" si="3"/>
        <v>1028.5000000000002</v>
      </c>
      <c r="H36" s="13">
        <f t="shared" si="0"/>
        <v>415588.73851295077</v>
      </c>
      <c r="I36" s="1"/>
      <c r="J36" s="1"/>
      <c r="K36" s="13">
        <f t="shared" si="1"/>
        <v>34643.712101792356</v>
      </c>
    </row>
    <row r="37" spans="2:11" x14ac:dyDescent="0.25">
      <c r="B37" s="9">
        <v>33</v>
      </c>
      <c r="C37" s="10">
        <f t="shared" si="3"/>
        <v>1028.5000000000002</v>
      </c>
      <c r="H37" s="13">
        <f t="shared" si="0"/>
        <v>419843.05574611871</v>
      </c>
      <c r="I37" s="1"/>
      <c r="J37" s="1"/>
      <c r="K37" s="13">
        <f t="shared" si="1"/>
        <v>36026.854390567874</v>
      </c>
    </row>
    <row r="38" spans="2:11" x14ac:dyDescent="0.25">
      <c r="B38" s="9">
        <v>34</v>
      </c>
      <c r="C38" s="10">
        <f t="shared" si="3"/>
        <v>1028.5000000000002</v>
      </c>
      <c r="H38" s="13">
        <f t="shared" si="0"/>
        <v>424140.92376265291</v>
      </c>
      <c r="I38" s="1"/>
      <c r="J38" s="1"/>
      <c r="K38" s="13">
        <f t="shared" si="1"/>
        <v>37424.155691678803</v>
      </c>
    </row>
    <row r="39" spans="2:11" x14ac:dyDescent="0.25">
      <c r="B39" s="9">
        <v>35</v>
      </c>
      <c r="C39" s="10">
        <f t="shared" si="3"/>
        <v>1028.5000000000002</v>
      </c>
      <c r="H39" s="13">
        <f t="shared" si="0"/>
        <v>428482.78838514432</v>
      </c>
      <c r="I39" s="1"/>
      <c r="J39" s="1"/>
      <c r="K39" s="13">
        <f t="shared" si="1"/>
        <v>38835.760948730684</v>
      </c>
    </row>
    <row r="40" spans="2:11" x14ac:dyDescent="0.25">
      <c r="B40" s="9">
        <v>36</v>
      </c>
      <c r="C40" s="10">
        <f>C39</f>
        <v>1028.5000000000002</v>
      </c>
      <c r="H40" s="13">
        <f t="shared" si="0"/>
        <v>432869.1000000005</v>
      </c>
      <c r="I40" s="1"/>
      <c r="J40" s="1"/>
      <c r="K40" s="13">
        <f t="shared" si="1"/>
        <v>40261.816589094182</v>
      </c>
    </row>
    <row r="41" spans="2:11" x14ac:dyDescent="0.25">
      <c r="B41" s="9">
        <v>37</v>
      </c>
      <c r="C41" s="10">
        <v>370000</v>
      </c>
      <c r="H41" s="13">
        <f t="shared" si="0"/>
        <v>437300.3136041644</v>
      </c>
      <c r="I41" s="1"/>
      <c r="J41" s="1"/>
      <c r="K41" s="13">
        <f t="shared" si="1"/>
        <v>410673.97053909418</v>
      </c>
    </row>
  </sheetData>
  <sheetProtection password="C5B1" sheet="1" objects="1" scenarios="1"/>
  <mergeCells count="1">
    <mergeCell ref="E3:F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2016-03-13T12:14:47Z</dcterms:created>
  <dcterms:modified xsi:type="dcterms:W3CDTF">2017-06-26T19:05:39Z</dcterms:modified>
</cp:coreProperties>
</file>