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8460" windowHeight="5265" activeTab="1"/>
  </bookViews>
  <sheets>
    <sheet name="Tabela Taxa Real" sheetId="1" r:id="rId1"/>
    <sheet name="Real Versus Nominal" sheetId="5" r:id="rId2"/>
  </sheets>
  <calcPr calcId="145621"/>
</workbook>
</file>

<file path=xl/calcChain.xml><?xml version="1.0" encoding="utf-8"?>
<calcChain xmlns="http://schemas.openxmlformats.org/spreadsheetml/2006/main">
  <c r="C12" i="5" l="1"/>
  <c r="C6" i="5"/>
  <c r="C15" i="5" s="1"/>
  <c r="H3" i="1"/>
  <c r="D4" i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4" i="1"/>
  <c r="F6" i="1" s="1"/>
  <c r="M6" i="1"/>
  <c r="F5" i="1" l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8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D21" i="1"/>
  <c r="D73" i="1"/>
  <c r="D153" i="1"/>
  <c r="D217" i="1"/>
  <c r="D9" i="1"/>
  <c r="D121" i="1"/>
  <c r="D185" i="1"/>
  <c r="D41" i="1"/>
  <c r="D137" i="1"/>
  <c r="D201" i="1"/>
  <c r="D105" i="1"/>
  <c r="D169" i="1"/>
  <c r="D233" i="1"/>
  <c r="M4" i="1"/>
  <c r="M7" i="1"/>
  <c r="G4" i="1" s="1"/>
  <c r="G233" i="1" s="1"/>
  <c r="D241" i="1"/>
  <c r="D225" i="1"/>
  <c r="D209" i="1"/>
  <c r="D193" i="1"/>
  <c r="D177" i="1"/>
  <c r="D161" i="1"/>
  <c r="D145" i="1"/>
  <c r="D129" i="1"/>
  <c r="D113" i="1"/>
  <c r="D89" i="1"/>
  <c r="D57" i="1"/>
  <c r="D25" i="1"/>
  <c r="D237" i="1"/>
  <c r="D221" i="1"/>
  <c r="D205" i="1"/>
  <c r="D189" i="1"/>
  <c r="D173" i="1"/>
  <c r="D157" i="1"/>
  <c r="D141" i="1"/>
  <c r="D125" i="1"/>
  <c r="D109" i="1"/>
  <c r="D81" i="1"/>
  <c r="D49" i="1"/>
  <c r="D17" i="1"/>
  <c r="E4" i="1"/>
  <c r="D229" i="1"/>
  <c r="D213" i="1"/>
  <c r="D197" i="1"/>
  <c r="D181" i="1"/>
  <c r="D165" i="1"/>
  <c r="D149" i="1"/>
  <c r="D133" i="1"/>
  <c r="D117" i="1"/>
  <c r="D97" i="1"/>
  <c r="D65" i="1"/>
  <c r="D33" i="1"/>
  <c r="D243" i="1"/>
  <c r="D235" i="1"/>
  <c r="D227" i="1"/>
  <c r="D219" i="1"/>
  <c r="D211" i="1"/>
  <c r="D203" i="1"/>
  <c r="D195" i="1"/>
  <c r="D187" i="1"/>
  <c r="D179" i="1"/>
  <c r="D171" i="1"/>
  <c r="D163" i="1"/>
  <c r="D155" i="1"/>
  <c r="D147" i="1"/>
  <c r="D139" i="1"/>
  <c r="D131" i="1"/>
  <c r="D123" i="1"/>
  <c r="D115" i="1"/>
  <c r="D107" i="1"/>
  <c r="D93" i="1"/>
  <c r="D77" i="1"/>
  <c r="D61" i="1"/>
  <c r="D45" i="1"/>
  <c r="D29" i="1"/>
  <c r="D13" i="1"/>
  <c r="D239" i="1"/>
  <c r="D231" i="1"/>
  <c r="D223" i="1"/>
  <c r="D215" i="1"/>
  <c r="D207" i="1"/>
  <c r="D199" i="1"/>
  <c r="D191" i="1"/>
  <c r="D183" i="1"/>
  <c r="D175" i="1"/>
  <c r="D167" i="1"/>
  <c r="D159" i="1"/>
  <c r="D151" i="1"/>
  <c r="D143" i="1"/>
  <c r="D135" i="1"/>
  <c r="D127" i="1"/>
  <c r="D119" i="1"/>
  <c r="D111" i="1"/>
  <c r="D101" i="1"/>
  <c r="D85" i="1"/>
  <c r="D69" i="1"/>
  <c r="D53" i="1"/>
  <c r="D37" i="1"/>
  <c r="G201" i="1"/>
  <c r="G185" i="1"/>
  <c r="G169" i="1"/>
  <c r="G137" i="1"/>
  <c r="G121" i="1"/>
  <c r="G105" i="1"/>
  <c r="G73" i="1"/>
  <c r="G57" i="1"/>
  <c r="G41" i="1"/>
  <c r="G9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5" i="1"/>
  <c r="D240" i="1"/>
  <c r="D236" i="1"/>
  <c r="D232" i="1"/>
  <c r="D228" i="1"/>
  <c r="D224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3" i="1"/>
  <c r="D95" i="1"/>
  <c r="D87" i="1"/>
  <c r="D79" i="1"/>
  <c r="D71" i="1"/>
  <c r="D63" i="1"/>
  <c r="D55" i="1"/>
  <c r="D47" i="1"/>
  <c r="D39" i="1"/>
  <c r="D31" i="1"/>
  <c r="D23" i="1"/>
  <c r="D15" i="1"/>
  <c r="D7" i="1"/>
  <c r="G215" i="1"/>
  <c r="G199" i="1"/>
  <c r="G183" i="1"/>
  <c r="G151" i="1"/>
  <c r="G135" i="1"/>
  <c r="G119" i="1"/>
  <c r="G87" i="1"/>
  <c r="G71" i="1"/>
  <c r="G55" i="1"/>
  <c r="G23" i="1"/>
  <c r="G8" i="1"/>
  <c r="G16" i="1"/>
  <c r="G32" i="1"/>
  <c r="G40" i="1"/>
  <c r="G48" i="1"/>
  <c r="G64" i="1"/>
  <c r="G72" i="1"/>
  <c r="G80" i="1"/>
  <c r="G96" i="1"/>
  <c r="G104" i="1"/>
  <c r="G112" i="1"/>
  <c r="G128" i="1"/>
  <c r="G136" i="1"/>
  <c r="G144" i="1"/>
  <c r="G160" i="1"/>
  <c r="G168" i="1"/>
  <c r="G176" i="1"/>
  <c r="G192" i="1"/>
  <c r="G200" i="1"/>
  <c r="G208" i="1"/>
  <c r="G224" i="1"/>
  <c r="G232" i="1"/>
  <c r="G240" i="1"/>
  <c r="G14" i="1"/>
  <c r="G22" i="1"/>
  <c r="G30" i="1"/>
  <c r="G46" i="1"/>
  <c r="G54" i="1"/>
  <c r="G62" i="1"/>
  <c r="G78" i="1"/>
  <c r="G86" i="1"/>
  <c r="G94" i="1"/>
  <c r="G110" i="1"/>
  <c r="G118" i="1"/>
  <c r="G126" i="1"/>
  <c r="G142" i="1"/>
  <c r="G150" i="1"/>
  <c r="G158" i="1"/>
  <c r="G174" i="1"/>
  <c r="G182" i="1"/>
  <c r="G190" i="1"/>
  <c r="G206" i="1"/>
  <c r="G214" i="1"/>
  <c r="G222" i="1"/>
  <c r="G238" i="1"/>
  <c r="G237" i="1"/>
  <c r="G221" i="1"/>
  <c r="G189" i="1"/>
  <c r="G173" i="1"/>
  <c r="G157" i="1"/>
  <c r="G125" i="1"/>
  <c r="G109" i="1"/>
  <c r="G93" i="1"/>
  <c r="G61" i="1"/>
  <c r="G45" i="1"/>
  <c r="G29" i="1"/>
  <c r="D242" i="1"/>
  <c r="D238" i="1"/>
  <c r="D234" i="1"/>
  <c r="D230" i="1"/>
  <c r="D226" i="1"/>
  <c r="D222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99" i="1"/>
  <c r="D91" i="1"/>
  <c r="D83" i="1"/>
  <c r="D75" i="1"/>
  <c r="D67" i="1"/>
  <c r="D59" i="1"/>
  <c r="D51" i="1"/>
  <c r="D43" i="1"/>
  <c r="D35" i="1"/>
  <c r="D27" i="1"/>
  <c r="D19" i="1"/>
  <c r="D11" i="1"/>
  <c r="G227" i="1"/>
  <c r="G211" i="1"/>
  <c r="G195" i="1"/>
  <c r="G163" i="1"/>
  <c r="G147" i="1"/>
  <c r="G131" i="1"/>
  <c r="G99" i="1"/>
  <c r="G83" i="1"/>
  <c r="G67" i="1"/>
  <c r="G35" i="1"/>
  <c r="G19" i="1"/>
  <c r="C4" i="1"/>
  <c r="J3" i="1"/>
  <c r="J4" i="1" s="1"/>
  <c r="J5" i="1" s="1"/>
  <c r="J6" i="1" s="1"/>
  <c r="J7" i="1" s="1"/>
  <c r="G51" i="1" l="1"/>
  <c r="G115" i="1"/>
  <c r="G179" i="1"/>
  <c r="G243" i="1"/>
  <c r="G13" i="1"/>
  <c r="G77" i="1"/>
  <c r="G141" i="1"/>
  <c r="G205" i="1"/>
  <c r="G230" i="1"/>
  <c r="G198" i="1"/>
  <c r="G166" i="1"/>
  <c r="G134" i="1"/>
  <c r="G102" i="1"/>
  <c r="G70" i="1"/>
  <c r="G38" i="1"/>
  <c r="G6" i="1"/>
  <c r="G216" i="1"/>
  <c r="G184" i="1"/>
  <c r="G152" i="1"/>
  <c r="G120" i="1"/>
  <c r="G88" i="1"/>
  <c r="G56" i="1"/>
  <c r="G24" i="1"/>
  <c r="G39" i="1"/>
  <c r="G103" i="1"/>
  <c r="G167" i="1"/>
  <c r="G231" i="1"/>
  <c r="G25" i="1"/>
  <c r="G89" i="1"/>
  <c r="G153" i="1"/>
  <c r="G7" i="1"/>
  <c r="H4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G27" i="1"/>
  <c r="G59" i="1"/>
  <c r="G91" i="1"/>
  <c r="G123" i="1"/>
  <c r="G155" i="1"/>
  <c r="G187" i="1"/>
  <c r="G219" i="1"/>
  <c r="G21" i="1"/>
  <c r="G53" i="1"/>
  <c r="G85" i="1"/>
  <c r="G117" i="1"/>
  <c r="G149" i="1"/>
  <c r="G181" i="1"/>
  <c r="G213" i="1"/>
  <c r="G242" i="1"/>
  <c r="G226" i="1"/>
  <c r="G210" i="1"/>
  <c r="G194" i="1"/>
  <c r="G178" i="1"/>
  <c r="G162" i="1"/>
  <c r="G146" i="1"/>
  <c r="G130" i="1"/>
  <c r="G114" i="1"/>
  <c r="G98" i="1"/>
  <c r="G82" i="1"/>
  <c r="G66" i="1"/>
  <c r="G50" i="1"/>
  <c r="G34" i="1"/>
  <c r="G18" i="1"/>
  <c r="G5" i="1"/>
  <c r="G228" i="1"/>
  <c r="G212" i="1"/>
  <c r="G196" i="1"/>
  <c r="G180" i="1"/>
  <c r="G164" i="1"/>
  <c r="G148" i="1"/>
  <c r="G132" i="1"/>
  <c r="G116" i="1"/>
  <c r="G100" i="1"/>
  <c r="G84" i="1"/>
  <c r="G68" i="1"/>
  <c r="G52" i="1"/>
  <c r="G36" i="1"/>
  <c r="G20" i="1"/>
  <c r="G15" i="1"/>
  <c r="G47" i="1"/>
  <c r="G79" i="1"/>
  <c r="G111" i="1"/>
  <c r="G143" i="1"/>
  <c r="G175" i="1"/>
  <c r="G207" i="1"/>
  <c r="G239" i="1"/>
  <c r="G17" i="1"/>
  <c r="G49" i="1"/>
  <c r="G81" i="1"/>
  <c r="G113" i="1"/>
  <c r="G145" i="1"/>
  <c r="G177" i="1"/>
  <c r="G225" i="1"/>
  <c r="G11" i="1"/>
  <c r="G43" i="1"/>
  <c r="G75" i="1"/>
  <c r="G107" i="1"/>
  <c r="G139" i="1"/>
  <c r="G171" i="1"/>
  <c r="G203" i="1"/>
  <c r="G235" i="1"/>
  <c r="G37" i="1"/>
  <c r="G69" i="1"/>
  <c r="G101" i="1"/>
  <c r="G133" i="1"/>
  <c r="G165" i="1"/>
  <c r="G197" i="1"/>
  <c r="G229" i="1"/>
  <c r="G234" i="1"/>
  <c r="G218" i="1"/>
  <c r="G202" i="1"/>
  <c r="G186" i="1"/>
  <c r="G170" i="1"/>
  <c r="G154" i="1"/>
  <c r="G138" i="1"/>
  <c r="G122" i="1"/>
  <c r="G106" i="1"/>
  <c r="G90" i="1"/>
  <c r="G74" i="1"/>
  <c r="G58" i="1"/>
  <c r="G42" i="1"/>
  <c r="G26" i="1"/>
  <c r="G10" i="1"/>
  <c r="G236" i="1"/>
  <c r="G220" i="1"/>
  <c r="G204" i="1"/>
  <c r="G188" i="1"/>
  <c r="G172" i="1"/>
  <c r="G156" i="1"/>
  <c r="G140" i="1"/>
  <c r="G124" i="1"/>
  <c r="G108" i="1"/>
  <c r="G92" i="1"/>
  <c r="G76" i="1"/>
  <c r="G60" i="1"/>
  <c r="G44" i="1"/>
  <c r="G28" i="1"/>
  <c r="G12" i="1"/>
  <c r="G31" i="1"/>
  <c r="G63" i="1"/>
  <c r="G95" i="1"/>
  <c r="G127" i="1"/>
  <c r="G159" i="1"/>
  <c r="G191" i="1"/>
  <c r="G223" i="1"/>
  <c r="G33" i="1"/>
  <c r="G65" i="1"/>
  <c r="G97" i="1"/>
  <c r="G129" i="1"/>
  <c r="G161" i="1"/>
  <c r="G193" i="1"/>
  <c r="G241" i="1"/>
  <c r="E5" i="1"/>
  <c r="E6" i="1" s="1"/>
  <c r="E7" i="1" s="1"/>
  <c r="E8" i="1" s="1"/>
  <c r="E9" i="1" s="1"/>
  <c r="E10" i="1" s="1"/>
  <c r="G209" i="1"/>
  <c r="C5" i="1"/>
  <c r="C6" i="1" s="1"/>
  <c r="C7" i="1" s="1"/>
  <c r="G217" i="1"/>
  <c r="J67" i="1"/>
  <c r="M8" i="1"/>
  <c r="H5" i="1" l="1"/>
  <c r="H6" i="1" s="1"/>
  <c r="C8" i="1"/>
  <c r="J68" i="1"/>
  <c r="C9" i="1" l="1"/>
  <c r="H7" i="1"/>
  <c r="J69" i="1"/>
  <c r="H8" i="1" l="1"/>
  <c r="H9" i="1" l="1"/>
  <c r="C10" i="1"/>
  <c r="J70" i="1"/>
  <c r="J71" i="1" l="1"/>
  <c r="H10" i="1"/>
  <c r="J72" i="1" l="1"/>
  <c r="J73" i="1" s="1"/>
  <c r="J74" i="1" l="1"/>
  <c r="J75" i="1" l="1"/>
  <c r="J76" i="1" l="1"/>
  <c r="J77" i="1" s="1"/>
  <c r="J78" i="1" l="1"/>
  <c r="J79" i="1" l="1"/>
  <c r="J80" i="1" s="1"/>
  <c r="J81" i="1" l="1"/>
  <c r="J82" i="1" s="1"/>
  <c r="J83" i="1" l="1"/>
  <c r="J84" i="1" s="1"/>
  <c r="J85" i="1" l="1"/>
  <c r="J86" i="1" l="1"/>
  <c r="J87" i="1" l="1"/>
  <c r="J88" i="1" l="1"/>
  <c r="J89" i="1" l="1"/>
  <c r="J90" i="1" l="1"/>
  <c r="J91" i="1" l="1"/>
  <c r="J92" i="1" s="1"/>
  <c r="J93" i="1" l="1"/>
  <c r="J94" i="1" l="1"/>
  <c r="J95" i="1" s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s="1"/>
  <c r="J107" i="1" l="1"/>
  <c r="J108" i="1" s="1"/>
  <c r="J109" i="1" l="1"/>
  <c r="J110" i="1" l="1"/>
  <c r="J111" i="1" l="1"/>
  <c r="J112" i="1" s="1"/>
  <c r="J113" i="1" l="1"/>
  <c r="J114" i="1" l="1"/>
  <c r="J115" i="1" l="1"/>
  <c r="J116" i="1" s="1"/>
  <c r="J117" i="1" l="1"/>
  <c r="J118" i="1" l="1"/>
  <c r="J119" i="1" s="1"/>
  <c r="J120" i="1" l="1"/>
  <c r="J121" i="1" l="1"/>
  <c r="J122" i="1" l="1"/>
  <c r="J123" i="1" l="1"/>
  <c r="J124" i="1" l="1"/>
  <c r="J125" i="1" s="1"/>
  <c r="J126" i="1" l="1"/>
  <c r="J127" i="1" l="1"/>
  <c r="J128" i="1" l="1"/>
  <c r="J129" i="1" s="1"/>
  <c r="J130" i="1" l="1"/>
  <c r="J131" i="1" l="1"/>
  <c r="J132" i="1" l="1"/>
  <c r="J133" i="1" s="1"/>
  <c r="J134" i="1" l="1"/>
  <c r="J135" i="1" l="1"/>
  <c r="J136" i="1" l="1"/>
  <c r="J137" i="1" l="1"/>
  <c r="J138" i="1" s="1"/>
  <c r="J139" i="1" l="1"/>
  <c r="J140" i="1" s="1"/>
  <c r="J141" i="1" l="1"/>
  <c r="J142" i="1" l="1"/>
  <c r="J143" i="1" l="1"/>
  <c r="J144" i="1" s="1"/>
  <c r="J145" i="1" l="1"/>
  <c r="J146" i="1" l="1"/>
  <c r="J147" i="1" l="1"/>
  <c r="J148" i="1" s="1"/>
  <c r="J149" i="1" l="1"/>
  <c r="J150" i="1" s="1"/>
  <c r="J151" i="1" l="1"/>
  <c r="J152" i="1" l="1"/>
  <c r="J153" i="1" l="1"/>
  <c r="J154" i="1" s="1"/>
  <c r="J155" i="1" l="1"/>
  <c r="J156" i="1" s="1"/>
  <c r="J157" i="1" l="1"/>
  <c r="J158" i="1" l="1"/>
  <c r="J159" i="1" l="1"/>
  <c r="J160" i="1" l="1"/>
  <c r="J161" i="1" l="1"/>
  <c r="J162" i="1" l="1"/>
  <c r="J163" i="1" l="1"/>
  <c r="J164" i="1" l="1"/>
  <c r="J165" i="1" l="1"/>
  <c r="J166" i="1"/>
  <c r="J167" i="1" l="1"/>
  <c r="J168" i="1" s="1"/>
  <c r="J169" i="1" l="1"/>
  <c r="J170" i="1" l="1"/>
  <c r="J171" i="1" l="1"/>
  <c r="J172" i="1" l="1"/>
  <c r="J173" i="1" s="1"/>
  <c r="J174" i="1" l="1"/>
  <c r="J175" i="1" l="1"/>
  <c r="J176" i="1" l="1"/>
  <c r="J177" i="1" l="1"/>
  <c r="J178" i="1" s="1"/>
  <c r="J179" i="1" l="1"/>
  <c r="J180" i="1" l="1"/>
  <c r="J181" i="1" s="1"/>
  <c r="J182" i="1" l="1"/>
  <c r="J183" i="1" l="1"/>
  <c r="J184" i="1" l="1"/>
  <c r="J185" i="1" l="1"/>
  <c r="J186" i="1" l="1"/>
  <c r="J187" i="1" l="1"/>
  <c r="J188" i="1" l="1"/>
  <c r="J189" i="1" s="1"/>
  <c r="J190" i="1" l="1"/>
  <c r="J191" i="1" l="1"/>
  <c r="J192" i="1" l="1"/>
  <c r="J193" i="1" s="1"/>
  <c r="J194" i="1" l="1"/>
  <c r="J195" i="1" l="1"/>
  <c r="J196" i="1" s="1"/>
  <c r="J197" i="1" l="1"/>
  <c r="J198" i="1" l="1"/>
  <c r="J199" i="1" l="1"/>
  <c r="J200" i="1" l="1"/>
  <c r="J201" i="1" l="1"/>
  <c r="J202" i="1" l="1"/>
  <c r="J203" i="1" s="1"/>
  <c r="J204" i="1" l="1"/>
  <c r="J205" i="1" l="1"/>
  <c r="J206" i="1" s="1"/>
  <c r="J207" i="1" l="1"/>
  <c r="J208" i="1" l="1"/>
  <c r="J209" i="1" l="1"/>
  <c r="J210" i="1" s="1"/>
  <c r="J211" i="1" l="1"/>
  <c r="J212" i="1" l="1"/>
  <c r="J213" i="1" l="1"/>
  <c r="J214" i="1" l="1"/>
  <c r="J215" i="1" s="1"/>
  <c r="J216" i="1" l="1"/>
  <c r="J217" i="1" l="1"/>
  <c r="J218" i="1" l="1"/>
  <c r="J219" i="1" s="1"/>
  <c r="J220" i="1" l="1"/>
  <c r="J221" i="1" l="1"/>
  <c r="J222" i="1" l="1"/>
  <c r="J223" i="1" l="1"/>
  <c r="J224" i="1" l="1"/>
  <c r="J225" i="1" s="1"/>
  <c r="J226" i="1" l="1"/>
  <c r="J227" i="1" s="1"/>
  <c r="J228" i="1" l="1"/>
  <c r="J229" i="1" l="1"/>
  <c r="J230" i="1" l="1"/>
  <c r="J231" i="1" l="1"/>
  <c r="J232" i="1" s="1"/>
  <c r="J233" i="1" l="1"/>
  <c r="J234" i="1" s="1"/>
  <c r="J235" i="1" l="1"/>
  <c r="J236" i="1" l="1"/>
  <c r="J237" i="1" l="1"/>
  <c r="J238" i="1" l="1"/>
  <c r="J239" i="1" s="1"/>
  <c r="J240" i="1" l="1"/>
  <c r="J241" i="1" l="1"/>
  <c r="J242" i="1" s="1"/>
  <c r="J243" i="1" s="1"/>
  <c r="M15" i="1" l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M12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M10" i="1" s="1"/>
  <c r="M13" i="1" s="1"/>
</calcChain>
</file>

<file path=xl/sharedStrings.xml><?xml version="1.0" encoding="utf-8"?>
<sst xmlns="http://schemas.openxmlformats.org/spreadsheetml/2006/main" count="28" uniqueCount="28">
  <si>
    <t>Inflação</t>
  </si>
  <si>
    <t>Saldo Nominal Final</t>
  </si>
  <si>
    <t>Inflação Acumulada</t>
  </si>
  <si>
    <t>Saldo Deflacionado</t>
  </si>
  <si>
    <t>Taxa mensal de Inflação</t>
  </si>
  <si>
    <t>Taxa Anual de Inflação</t>
  </si>
  <si>
    <t>Taxa real mensal</t>
  </si>
  <si>
    <t>Taxa real anual</t>
  </si>
  <si>
    <t>Saldo Nominal</t>
  </si>
  <si>
    <t>Taxa Nominal Mensal</t>
  </si>
  <si>
    <t>Taxa Nominal Anual</t>
  </si>
  <si>
    <t>Prazo (meses)</t>
  </si>
  <si>
    <t>Valor Mensal Investido</t>
  </si>
  <si>
    <t>Valor Poupado em 20 anos</t>
  </si>
  <si>
    <t>Taxa de Juros Mensal</t>
  </si>
  <si>
    <t>Taxa Real</t>
  </si>
  <si>
    <t>Taxa Nom.</t>
  </si>
  <si>
    <t>Depósito</t>
  </si>
  <si>
    <t>Meses</t>
  </si>
  <si>
    <t>Saldo Taxa Real</t>
  </si>
  <si>
    <t>Acum com Juros Reais</t>
  </si>
  <si>
    <t>Infl. Acum</t>
  </si>
  <si>
    <t>Prazo de acumulação (em meses)</t>
  </si>
  <si>
    <t>Taxa Real de Juros (mensal)</t>
  </si>
  <si>
    <t>Valor inicial a ser poupado</t>
  </si>
  <si>
    <t>Total acumulado (valor de HOJE)</t>
  </si>
  <si>
    <t>TABELA COM TAXA NOMINAL</t>
  </si>
  <si>
    <t>TABELA COM TAXA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</si>
</sst>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.000%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0" fontId="3" fillId="4" borderId="1" xfId="1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8" fontId="5" fillId="0" borderId="0" xfId="0" applyNumberFormat="1" applyFont="1" applyAlignment="1">
      <alignment horizontal="center"/>
    </xf>
    <xf numFmtId="10" fontId="3" fillId="5" borderId="1" xfId="1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0" fontId="6" fillId="0" borderId="0" xfId="0" applyFont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Protection="1">
      <protection locked="0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8" fontId="7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7/03/22/taxa-real-nominal-juro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555173</xdr:colOff>
      <xdr:row>3</xdr:row>
      <xdr:rowOff>206375</xdr:rowOff>
    </xdr:from>
    <xdr:to>
      <xdr:col>8</xdr:col>
      <xdr:colOff>597812</xdr:colOff>
      <xdr:row>11</xdr:row>
      <xdr:rowOff>161506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1361" y="944563"/>
          <a:ext cx="3098576" cy="1923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3"/>
  <sheetViews>
    <sheetView showGridLines="0" workbookViewId="0">
      <selection activeCell="D13" sqref="D13"/>
    </sheetView>
  </sheetViews>
  <sheetFormatPr defaultRowHeight="15" x14ac:dyDescent="0.25"/>
  <cols>
    <col min="1" max="1" width="2.85546875" customWidth="1"/>
    <col min="2" max="7" width="13.140625" style="1" customWidth="1"/>
    <col min="8" max="8" width="18.7109375" style="1" customWidth="1"/>
    <col min="9" max="9" width="4.5703125" style="1" customWidth="1"/>
    <col min="10" max="10" width="20.7109375" style="1" customWidth="1"/>
    <col min="11" max="11" width="4.28515625" style="1" customWidth="1"/>
    <col min="12" max="12" width="31" style="1" bestFit="1" customWidth="1"/>
    <col min="13" max="13" width="19.42578125" style="1" bestFit="1" customWidth="1"/>
  </cols>
  <sheetData>
    <row r="2" spans="2:13" ht="18.75" x14ac:dyDescent="0.3">
      <c r="B2" s="2" t="s">
        <v>18</v>
      </c>
      <c r="C2" s="2" t="s">
        <v>17</v>
      </c>
      <c r="D2" s="2" t="s">
        <v>0</v>
      </c>
      <c r="E2" s="2" t="s">
        <v>21</v>
      </c>
      <c r="F2" s="2" t="s">
        <v>15</v>
      </c>
      <c r="G2" s="2" t="s">
        <v>16</v>
      </c>
      <c r="H2" s="2" t="s">
        <v>8</v>
      </c>
      <c r="J2" s="2" t="s">
        <v>19</v>
      </c>
    </row>
    <row r="3" spans="2:13" ht="21" x14ac:dyDescent="0.35">
      <c r="B3" s="2">
        <v>0</v>
      </c>
      <c r="C3" s="4">
        <v>500</v>
      </c>
      <c r="D3" s="3"/>
      <c r="E3" s="3"/>
      <c r="F3" s="3"/>
      <c r="G3" s="3"/>
      <c r="H3" s="4">
        <f>C3</f>
        <v>500</v>
      </c>
      <c r="J3" s="4">
        <f>C3</f>
        <v>500</v>
      </c>
      <c r="L3" s="11" t="s">
        <v>4</v>
      </c>
      <c r="M3" s="16">
        <v>4.3583333333333339E-3</v>
      </c>
    </row>
    <row r="4" spans="2:13" ht="21" x14ac:dyDescent="0.35">
      <c r="B4" s="2">
        <v>1</v>
      </c>
      <c r="C4" s="4">
        <f>C3*(1+D4)</f>
        <v>502.17916666666662</v>
      </c>
      <c r="D4" s="5">
        <f>M3</f>
        <v>4.3583333333333339E-3</v>
      </c>
      <c r="E4" s="5">
        <f>((1+D4)*(1+E3))-1</f>
        <v>4.3583333333332419E-3</v>
      </c>
      <c r="F4" s="6">
        <f>M5</f>
        <v>4.2700000000000004E-3</v>
      </c>
      <c r="G4" s="6">
        <f>M7</f>
        <v>8.6469434166664971E-3</v>
      </c>
      <c r="H4" s="4">
        <f>(C3*(1+G4))+C4</f>
        <v>1006.5026383749998</v>
      </c>
      <c r="J4" s="4">
        <f>(J3*(1+F4))+$J$3</f>
        <v>1002.135</v>
      </c>
      <c r="L4" s="11" t="s">
        <v>5</v>
      </c>
      <c r="M4" s="9">
        <f>((1+M3)^12)-1</f>
        <v>5.3572067543162571E-2</v>
      </c>
    </row>
    <row r="5" spans="2:13" ht="21" x14ac:dyDescent="0.35">
      <c r="B5" s="2">
        <v>2</v>
      </c>
      <c r="C5" s="4">
        <f t="shared" ref="C5:C68" si="0">C4*(1+D5)</f>
        <v>504.36783086805548</v>
      </c>
      <c r="D5" s="5">
        <f>$D$4</f>
        <v>4.3583333333333339E-3</v>
      </c>
      <c r="E5" s="5">
        <f t="shared" ref="E5:E68" si="1">((1+D5)*(1+E4))-1</f>
        <v>8.7356617361109556E-3</v>
      </c>
      <c r="F5" s="6">
        <f>$F$4</f>
        <v>4.2700000000000004E-3</v>
      </c>
      <c r="G5" s="6">
        <f>$G$4</f>
        <v>8.6469434166664971E-3</v>
      </c>
      <c r="H5" s="4">
        <f t="shared" ref="H5:H68" si="2">(H4*(1+G5))+C5</f>
        <v>1519.5736406058095</v>
      </c>
      <c r="J5" s="4">
        <f t="shared" ref="J5:J68" si="3">(J4*(1+F5))+$J$3</f>
        <v>1506.4141164499999</v>
      </c>
      <c r="L5" s="11" t="s">
        <v>6</v>
      </c>
      <c r="M5" s="8">
        <v>4.2700000000000004E-3</v>
      </c>
    </row>
    <row r="6" spans="2:13" ht="21" x14ac:dyDescent="0.35">
      <c r="B6" s="2">
        <v>3</v>
      </c>
      <c r="C6" s="4">
        <f t="shared" si="0"/>
        <v>506.5660339975887</v>
      </c>
      <c r="D6" s="5">
        <f t="shared" ref="D6:D69" si="4">$D$4</f>
        <v>4.3583333333333339E-3</v>
      </c>
      <c r="E6" s="5">
        <f t="shared" si="1"/>
        <v>1.313206799517741E-2</v>
      </c>
      <c r="F6" s="6">
        <f t="shared" ref="F6:F69" si="5">$F$4</f>
        <v>4.2700000000000004E-3</v>
      </c>
      <c r="G6" s="6">
        <f t="shared" ref="G6:G69" si="6">$G$4</f>
        <v>8.6469434166664971E-3</v>
      </c>
      <c r="H6" s="4">
        <f t="shared" si="2"/>
        <v>2039.2793418911745</v>
      </c>
      <c r="J6" s="4">
        <f t="shared" si="3"/>
        <v>2012.8465047272414</v>
      </c>
      <c r="L6" s="11" t="s">
        <v>7</v>
      </c>
      <c r="M6" s="9">
        <f>((1+M5)^12)-1</f>
        <v>5.2460665073263968E-2</v>
      </c>
    </row>
    <row r="7" spans="2:13" ht="21" x14ac:dyDescent="0.35">
      <c r="B7" s="2">
        <v>4</v>
      </c>
      <c r="C7" s="4">
        <f t="shared" si="0"/>
        <v>508.77381762909482</v>
      </c>
      <c r="D7" s="5">
        <f t="shared" si="4"/>
        <v>4.3583333333333339E-3</v>
      </c>
      <c r="E7" s="5">
        <f t="shared" si="1"/>
        <v>1.7547635258189587E-2</v>
      </c>
      <c r="F7" s="6">
        <f t="shared" si="5"/>
        <v>4.2700000000000004E-3</v>
      </c>
      <c r="G7" s="6">
        <f t="shared" si="6"/>
        <v>8.6469434166664971E-3</v>
      </c>
      <c r="H7" s="4">
        <f t="shared" si="2"/>
        <v>2565.6866926003795</v>
      </c>
      <c r="J7" s="4">
        <f t="shared" si="3"/>
        <v>2521.4413593024265</v>
      </c>
      <c r="L7" s="11" t="s">
        <v>9</v>
      </c>
      <c r="M7" s="10">
        <f>((1+M3)*(1+M5))-1</f>
        <v>8.6469434166664971E-3</v>
      </c>
    </row>
    <row r="8" spans="2:13" ht="21" x14ac:dyDescent="0.35">
      <c r="B8" s="2">
        <v>5</v>
      </c>
      <c r="C8" s="4">
        <f t="shared" si="0"/>
        <v>510.9912235175949</v>
      </c>
      <c r="D8" s="5">
        <f t="shared" si="4"/>
        <v>4.3583333333333339E-3</v>
      </c>
      <c r="E8" s="5">
        <f t="shared" si="1"/>
        <v>2.1982447035189701E-2</v>
      </c>
      <c r="F8" s="6">
        <f t="shared" si="5"/>
        <v>4.2700000000000004E-3</v>
      </c>
      <c r="G8" s="6">
        <f t="shared" si="6"/>
        <v>8.6469434166664971E-3</v>
      </c>
      <c r="H8" s="4">
        <f t="shared" si="2"/>
        <v>3098.8632637737842</v>
      </c>
      <c r="J8" s="4">
        <f t="shared" si="3"/>
        <v>3032.2079139066477</v>
      </c>
      <c r="L8" s="11" t="s">
        <v>10</v>
      </c>
      <c r="M8" s="9">
        <f>((1+M7)^12)-1</f>
        <v>0.10884315890908947</v>
      </c>
    </row>
    <row r="9" spans="2:13" ht="21" x14ac:dyDescent="0.35">
      <c r="B9" s="2">
        <v>6</v>
      </c>
      <c r="C9" s="4">
        <f t="shared" si="0"/>
        <v>513.21829360009235</v>
      </c>
      <c r="D9" s="5">
        <f t="shared" si="4"/>
        <v>4.3583333333333339E-3</v>
      </c>
      <c r="E9" s="5">
        <f t="shared" si="1"/>
        <v>2.6436587200184603E-2</v>
      </c>
      <c r="F9" s="6">
        <f t="shared" si="5"/>
        <v>4.2700000000000004E-3</v>
      </c>
      <c r="G9" s="6">
        <f t="shared" si="6"/>
        <v>8.6469434166664971E-3</v>
      </c>
      <c r="H9" s="4">
        <f t="shared" si="2"/>
        <v>3638.8772526717148</v>
      </c>
      <c r="J9" s="4">
        <f t="shared" si="3"/>
        <v>3545.1554416990289</v>
      </c>
      <c r="L9" s="13"/>
      <c r="M9" s="7"/>
    </row>
    <row r="10" spans="2:13" ht="21" x14ac:dyDescent="0.35">
      <c r="B10" s="2">
        <v>7</v>
      </c>
      <c r="C10" s="4">
        <f t="shared" si="0"/>
        <v>515.45506999636609</v>
      </c>
      <c r="D10" s="5">
        <f t="shared" si="4"/>
        <v>4.3583333333333339E-3</v>
      </c>
      <c r="E10" s="5">
        <f t="shared" si="1"/>
        <v>3.0910139992732066E-2</v>
      </c>
      <c r="F10" s="6">
        <f t="shared" si="5"/>
        <v>4.2700000000000004E-3</v>
      </c>
      <c r="G10" s="6">
        <f t="shared" si="6"/>
        <v>8.6469434166664971E-3</v>
      </c>
      <c r="H10" s="4">
        <f t="shared" si="2"/>
        <v>4185.7974883721281</v>
      </c>
      <c r="J10" s="4">
        <f t="shared" si="3"/>
        <v>4060.2932554350837</v>
      </c>
      <c r="L10" s="12" t="s">
        <v>1</v>
      </c>
      <c r="M10" s="15">
        <f>H243</f>
        <v>594581.06529697182</v>
      </c>
    </row>
    <row r="11" spans="2:13" ht="18.75" x14ac:dyDescent="0.3">
      <c r="B11" s="2">
        <v>8</v>
      </c>
      <c r="C11" s="4">
        <f t="shared" si="0"/>
        <v>517.70159500976683</v>
      </c>
      <c r="D11" s="5">
        <f t="shared" si="4"/>
        <v>4.3583333333333339E-3</v>
      </c>
      <c r="E11" s="5">
        <f t="shared" si="1"/>
        <v>3.5403190019533737E-2</v>
      </c>
      <c r="F11" s="6">
        <f t="shared" si="5"/>
        <v>4.2700000000000004E-3</v>
      </c>
      <c r="G11" s="6">
        <f t="shared" si="6"/>
        <v>8.6469434166664971E-3</v>
      </c>
      <c r="H11" s="4">
        <f t="shared" si="2"/>
        <v>4739.6934374174734</v>
      </c>
      <c r="J11" s="4">
        <f t="shared" si="3"/>
        <v>4577.6307076357916</v>
      </c>
    </row>
    <row r="12" spans="2:13" ht="21" x14ac:dyDescent="0.35">
      <c r="B12" s="2">
        <v>9</v>
      </c>
      <c r="C12" s="4">
        <f t="shared" si="0"/>
        <v>519.95791112801771</v>
      </c>
      <c r="D12" s="5">
        <f t="shared" si="4"/>
        <v>4.3583333333333339E-3</v>
      </c>
      <c r="E12" s="5">
        <f t="shared" si="1"/>
        <v>3.9915822256035405E-2</v>
      </c>
      <c r="F12" s="6">
        <f t="shared" si="5"/>
        <v>4.2700000000000004E-3</v>
      </c>
      <c r="G12" s="6">
        <f t="shared" si="6"/>
        <v>8.6469434166664971E-3</v>
      </c>
      <c r="H12" s="4">
        <f t="shared" si="2"/>
        <v>5300.6352095111852</v>
      </c>
      <c r="J12" s="4">
        <f t="shared" si="3"/>
        <v>5097.1771907573966</v>
      </c>
      <c r="L12" s="12" t="s">
        <v>2</v>
      </c>
      <c r="M12" s="14">
        <f>E243</f>
        <v>1.8397817284519626</v>
      </c>
    </row>
    <row r="13" spans="2:13" ht="21" x14ac:dyDescent="0.35">
      <c r="B13" s="2">
        <v>10</v>
      </c>
      <c r="C13" s="4">
        <f t="shared" si="0"/>
        <v>522.22406102401726</v>
      </c>
      <c r="D13" s="5">
        <f t="shared" si="4"/>
        <v>4.3583333333333339E-3</v>
      </c>
      <c r="E13" s="5">
        <f t="shared" si="1"/>
        <v>4.4448122048034611E-2</v>
      </c>
      <c r="F13" s="6">
        <f t="shared" si="5"/>
        <v>4.2700000000000004E-3</v>
      </c>
      <c r="G13" s="6">
        <f t="shared" si="6"/>
        <v>8.6469434166664971E-3</v>
      </c>
      <c r="H13" s="4">
        <f t="shared" si="2"/>
        <v>5868.6935632642353</v>
      </c>
      <c r="J13" s="4">
        <f t="shared" si="3"/>
        <v>5618.9421373619307</v>
      </c>
      <c r="L13" s="12" t="s">
        <v>3</v>
      </c>
      <c r="M13" s="15">
        <f>M10/(1+M12)</f>
        <v>209375.62184439192</v>
      </c>
    </row>
    <row r="14" spans="2:13" ht="18.75" x14ac:dyDescent="0.3">
      <c r="B14" s="2">
        <v>11</v>
      </c>
      <c r="C14" s="4">
        <f t="shared" si="0"/>
        <v>524.50008755664692</v>
      </c>
      <c r="D14" s="5">
        <f t="shared" si="4"/>
        <v>4.3583333333333339E-3</v>
      </c>
      <c r="E14" s="5">
        <f t="shared" si="1"/>
        <v>4.9000175113293798E-2</v>
      </c>
      <c r="F14" s="6">
        <f t="shared" si="5"/>
        <v>4.2700000000000004E-3</v>
      </c>
      <c r="G14" s="6">
        <f t="shared" si="6"/>
        <v>8.6469434166664971E-3</v>
      </c>
      <c r="H14" s="4">
        <f t="shared" si="2"/>
        <v>6443.9399119921827</v>
      </c>
      <c r="J14" s="4">
        <f t="shared" si="3"/>
        <v>6142.9350202884661</v>
      </c>
    </row>
    <row r="15" spans="2:13" ht="21" x14ac:dyDescent="0.35">
      <c r="B15" s="2">
        <v>12</v>
      </c>
      <c r="C15" s="4">
        <f t="shared" si="0"/>
        <v>526.78603377158129</v>
      </c>
      <c r="D15" s="5">
        <f t="shared" si="4"/>
        <v>4.3583333333333339E-3</v>
      </c>
      <c r="E15" s="5">
        <f t="shared" si="1"/>
        <v>5.3572067543162571E-2</v>
      </c>
      <c r="F15" s="6">
        <f t="shared" si="5"/>
        <v>4.2700000000000004E-3</v>
      </c>
      <c r="G15" s="6">
        <f t="shared" si="6"/>
        <v>8.6469434166664971E-3</v>
      </c>
      <c r="H15" s="4">
        <f t="shared" si="2"/>
        <v>7026.4463295631595</v>
      </c>
      <c r="J15" s="4">
        <f t="shared" si="3"/>
        <v>6669.1653528250981</v>
      </c>
      <c r="L15" s="12" t="s">
        <v>20</v>
      </c>
      <c r="M15" s="15">
        <f>J243</f>
        <v>209375.62184439384</v>
      </c>
    </row>
    <row r="16" spans="2:13" ht="18.75" x14ac:dyDescent="0.3">
      <c r="B16" s="2">
        <v>13</v>
      </c>
      <c r="C16" s="4">
        <f t="shared" si="0"/>
        <v>529.08194290210236</v>
      </c>
      <c r="D16" s="5">
        <f t="shared" si="4"/>
        <v>4.3583333333333339E-3</v>
      </c>
      <c r="E16" s="5">
        <f t="shared" si="1"/>
        <v>5.816388580420484E-2</v>
      </c>
      <c r="F16" s="6">
        <f t="shared" si="5"/>
        <v>4.2700000000000004E-3</v>
      </c>
      <c r="G16" s="6">
        <f t="shared" si="6"/>
        <v>8.6469434166664971E-3</v>
      </c>
      <c r="H16" s="4">
        <f t="shared" si="2"/>
        <v>7616.2855562972381</v>
      </c>
      <c r="J16" s="4">
        <f t="shared" si="3"/>
        <v>7197.6426888816613</v>
      </c>
    </row>
    <row r="17" spans="2:10" customFormat="1" ht="18.75" x14ac:dyDescent="0.3">
      <c r="B17" s="2">
        <v>14</v>
      </c>
      <c r="C17" s="4">
        <f t="shared" si="0"/>
        <v>531.38785836991735</v>
      </c>
      <c r="D17" s="5">
        <f t="shared" si="4"/>
        <v>4.3583333333333339E-3</v>
      </c>
      <c r="E17" s="5">
        <f t="shared" si="1"/>
        <v>6.2775716739834841E-2</v>
      </c>
      <c r="F17" s="6">
        <f t="shared" si="5"/>
        <v>4.2700000000000004E-3</v>
      </c>
      <c r="G17" s="6">
        <f t="shared" si="6"/>
        <v>8.6469434166664971E-3</v>
      </c>
      <c r="H17" s="4">
        <f t="shared" si="2"/>
        <v>8213.5310049176314</v>
      </c>
      <c r="I17" s="1"/>
      <c r="J17" s="4">
        <f t="shared" si="3"/>
        <v>7728.3766231631862</v>
      </c>
    </row>
    <row r="18" spans="2:10" customFormat="1" ht="18.75" x14ac:dyDescent="0.3">
      <c r="B18" s="2">
        <v>15</v>
      </c>
      <c r="C18" s="4">
        <f t="shared" si="0"/>
        <v>533.70382378597958</v>
      </c>
      <c r="D18" s="5">
        <f t="shared" si="4"/>
        <v>4.3583333333333339E-3</v>
      </c>
      <c r="E18" s="5">
        <f t="shared" si="1"/>
        <v>6.7407647571959162E-2</v>
      </c>
      <c r="F18" s="6">
        <f t="shared" si="5"/>
        <v>4.2700000000000004E-3</v>
      </c>
      <c r="G18" s="6">
        <f t="shared" si="6"/>
        <v>8.6469434166664971E-3</v>
      </c>
      <c r="H18" s="4">
        <f t="shared" si="2"/>
        <v>8818.2567665541701</v>
      </c>
      <c r="I18" s="1"/>
      <c r="J18" s="4">
        <f t="shared" si="3"/>
        <v>8261.3767913440934</v>
      </c>
    </row>
    <row r="19" spans="2:10" customFormat="1" ht="18.75" x14ac:dyDescent="0.3">
      <c r="B19" s="2">
        <v>16</v>
      </c>
      <c r="C19" s="4">
        <f t="shared" si="0"/>
        <v>536.02988295131343</v>
      </c>
      <c r="D19" s="5">
        <f t="shared" si="4"/>
        <v>4.3583333333333339E-3</v>
      </c>
      <c r="E19" s="5">
        <f t="shared" si="1"/>
        <v>7.2059765902626749E-2</v>
      </c>
      <c r="F19" s="6">
        <f t="shared" si="5"/>
        <v>4.2700000000000004E-3</v>
      </c>
      <c r="G19" s="6">
        <f t="shared" si="6"/>
        <v>8.6469434166664971E-3</v>
      </c>
      <c r="H19" s="4">
        <f t="shared" si="2"/>
        <v>9430.5376167995146</v>
      </c>
      <c r="I19" s="1"/>
      <c r="J19" s="4">
        <f t="shared" si="3"/>
        <v>8796.6528702431333</v>
      </c>
    </row>
    <row r="20" spans="2:10" customFormat="1" ht="18.75" x14ac:dyDescent="0.3">
      <c r="B20" s="2">
        <v>17</v>
      </c>
      <c r="C20" s="4">
        <f t="shared" si="0"/>
        <v>538.36607985784281</v>
      </c>
      <c r="D20" s="5">
        <f t="shared" si="4"/>
        <v>4.3583333333333339E-3</v>
      </c>
      <c r="E20" s="5">
        <f t="shared" si="1"/>
        <v>7.6732159715685588E-2</v>
      </c>
      <c r="F20" s="6">
        <f t="shared" si="5"/>
        <v>4.2700000000000004E-3</v>
      </c>
      <c r="G20" s="6">
        <f t="shared" si="6"/>
        <v>8.6469434166664971E-3</v>
      </c>
      <c r="H20" s="4">
        <f t="shared" si="2"/>
        <v>10050.449021818567</v>
      </c>
      <c r="I20" s="1"/>
      <c r="J20" s="4">
        <f t="shared" si="3"/>
        <v>9334.2145779990715</v>
      </c>
    </row>
    <row r="21" spans="2:10" customFormat="1" ht="18.75" x14ac:dyDescent="0.3">
      <c r="B21" s="2">
        <v>18</v>
      </c>
      <c r="C21" s="4">
        <f t="shared" si="0"/>
        <v>540.71245868922324</v>
      </c>
      <c r="D21" s="5">
        <f t="shared" si="4"/>
        <v>4.3583333333333339E-3</v>
      </c>
      <c r="E21" s="5">
        <f t="shared" si="1"/>
        <v>8.142491737844626E-2</v>
      </c>
      <c r="F21" s="6">
        <f t="shared" si="5"/>
        <v>4.2700000000000004E-3</v>
      </c>
      <c r="G21" s="6">
        <f t="shared" si="6"/>
        <v>8.6469434166664971E-3</v>
      </c>
      <c r="H21" s="4">
        <f t="shared" si="2"/>
        <v>10678.067144511548</v>
      </c>
      <c r="I21" s="1"/>
      <c r="J21" s="4">
        <f t="shared" si="3"/>
        <v>9874.0716742471268</v>
      </c>
    </row>
    <row r="22" spans="2:10" customFormat="1" ht="18.75" x14ac:dyDescent="0.3">
      <c r="B22" s="2">
        <v>19</v>
      </c>
      <c r="C22" s="4">
        <f t="shared" si="0"/>
        <v>543.0690638216771</v>
      </c>
      <c r="D22" s="5">
        <f t="shared" si="4"/>
        <v>4.3583333333333339E-3</v>
      </c>
      <c r="E22" s="5">
        <f t="shared" si="1"/>
        <v>8.6138127643353934E-2</v>
      </c>
      <c r="F22" s="6">
        <f t="shared" si="5"/>
        <v>4.2700000000000004E-3</v>
      </c>
      <c r="G22" s="6">
        <f t="shared" si="6"/>
        <v>8.6469434166664971E-3</v>
      </c>
      <c r="H22" s="4">
        <f t="shared" si="2"/>
        <v>11313.46885073118</v>
      </c>
      <c r="I22" s="1"/>
      <c r="J22" s="4">
        <f t="shared" si="3"/>
        <v>10416.233960296162</v>
      </c>
    </row>
    <row r="23" spans="2:10" customFormat="1" ht="18.75" x14ac:dyDescent="0.3">
      <c r="B23" s="2">
        <v>20</v>
      </c>
      <c r="C23" s="4">
        <f t="shared" si="0"/>
        <v>545.43593982483321</v>
      </c>
      <c r="D23" s="5">
        <f t="shared" si="4"/>
        <v>4.3583333333333339E-3</v>
      </c>
      <c r="E23" s="5">
        <f t="shared" si="1"/>
        <v>9.0871879649666143E-2</v>
      </c>
      <c r="F23" s="6">
        <f t="shared" si="5"/>
        <v>4.2700000000000004E-3</v>
      </c>
      <c r="G23" s="6">
        <f t="shared" si="6"/>
        <v>8.6469434166664971E-3</v>
      </c>
      <c r="H23" s="4">
        <f t="shared" si="2"/>
        <v>11956.731715554504</v>
      </c>
      <c r="I23" s="1"/>
      <c r="J23" s="4">
        <f t="shared" si="3"/>
        <v>10960.711279306626</v>
      </c>
    </row>
    <row r="24" spans="2:10" customFormat="1" ht="18.75" x14ac:dyDescent="0.3">
      <c r="B24" s="2">
        <v>21</v>
      </c>
      <c r="C24" s="4">
        <f t="shared" si="0"/>
        <v>547.81313146256969</v>
      </c>
      <c r="D24" s="5">
        <f t="shared" si="4"/>
        <v>4.3583333333333339E-3</v>
      </c>
      <c r="E24" s="5">
        <f t="shared" si="1"/>
        <v>9.5626262925139205E-2</v>
      </c>
      <c r="F24" s="6">
        <f t="shared" si="5"/>
        <v>4.2700000000000004E-3</v>
      </c>
      <c r="G24" s="6">
        <f t="shared" si="6"/>
        <v>8.6469434166664971E-3</v>
      </c>
      <c r="H24" s="4">
        <f t="shared" si="2"/>
        <v>12607.934029609736</v>
      </c>
      <c r="I24" s="1"/>
      <c r="J24" s="4">
        <f t="shared" si="3"/>
        <v>11507.513516469266</v>
      </c>
    </row>
    <row r="25" spans="2:10" customFormat="1" ht="18.75" x14ac:dyDescent="0.3">
      <c r="B25" s="2">
        <v>22</v>
      </c>
      <c r="C25" s="4">
        <f t="shared" si="0"/>
        <v>550.2006836938607</v>
      </c>
      <c r="D25" s="5">
        <f t="shared" si="4"/>
        <v>4.3583333333333339E-3</v>
      </c>
      <c r="E25" s="5">
        <f t="shared" si="1"/>
        <v>0.1004013673877211</v>
      </c>
      <c r="F25" s="6">
        <f t="shared" si="5"/>
        <v>4.2700000000000004E-3</v>
      </c>
      <c r="G25" s="6">
        <f t="shared" si="6"/>
        <v>8.6469434166664971E-3</v>
      </c>
      <c r="H25" s="4">
        <f t="shared" si="2"/>
        <v>13267.154805458695</v>
      </c>
      <c r="I25" s="1"/>
      <c r="J25" s="4">
        <f t="shared" si="3"/>
        <v>12056.65059918459</v>
      </c>
    </row>
    <row r="26" spans="2:10" customFormat="1" ht="18.75" x14ac:dyDescent="0.3">
      <c r="B26" s="2">
        <v>23</v>
      </c>
      <c r="C26" s="4">
        <f t="shared" si="0"/>
        <v>552.59864167362639</v>
      </c>
      <c r="D26" s="5">
        <f t="shared" si="4"/>
        <v>4.3583333333333339E-3</v>
      </c>
      <c r="E26" s="5">
        <f t="shared" si="1"/>
        <v>0.10519728334725253</v>
      </c>
      <c r="F26" s="6">
        <f t="shared" si="5"/>
        <v>4.2700000000000004E-3</v>
      </c>
      <c r="G26" s="6">
        <f t="shared" si="6"/>
        <v>8.6469434166664971E-3</v>
      </c>
      <c r="H26" s="4">
        <f t="shared" si="2"/>
        <v>13934.473784035277</v>
      </c>
      <c r="I26" s="1"/>
      <c r="J26" s="4">
        <f t="shared" si="3"/>
        <v>12608.132497243108</v>
      </c>
    </row>
    <row r="27" spans="2:10" customFormat="1" ht="18.75" x14ac:dyDescent="0.3">
      <c r="B27" s="2">
        <v>24</v>
      </c>
      <c r="C27" s="4">
        <f t="shared" si="0"/>
        <v>555.00705075358724</v>
      </c>
      <c r="D27" s="5">
        <f t="shared" si="4"/>
        <v>4.3583333333333339E-3</v>
      </c>
      <c r="E27" s="5">
        <f t="shared" si="1"/>
        <v>0.11001410150717428</v>
      </c>
      <c r="F27" s="6">
        <f t="shared" si="5"/>
        <v>4.2700000000000004E-3</v>
      </c>
      <c r="G27" s="6">
        <f t="shared" si="6"/>
        <v>8.6469434166664971E-3</v>
      </c>
      <c r="H27" s="4">
        <f t="shared" si="2"/>
        <v>14609.97144114044</v>
      </c>
      <c r="I27" s="1"/>
      <c r="J27" s="4">
        <f t="shared" si="3"/>
        <v>13161.969223006336</v>
      </c>
    </row>
    <row r="28" spans="2:10" customFormat="1" ht="18.75" x14ac:dyDescent="0.3">
      <c r="B28" s="2">
        <v>25</v>
      </c>
      <c r="C28" s="4">
        <f t="shared" si="0"/>
        <v>557.42595648312158</v>
      </c>
      <c r="D28" s="5">
        <f t="shared" si="4"/>
        <v>4.3583333333333339E-3</v>
      </c>
      <c r="E28" s="5">
        <f t="shared" si="1"/>
        <v>0.11485191296624286</v>
      </c>
      <c r="F28" s="6">
        <f t="shared" si="5"/>
        <v>4.2700000000000004E-3</v>
      </c>
      <c r="G28" s="6">
        <f t="shared" si="6"/>
        <v>8.6469434166664971E-3</v>
      </c>
      <c r="H28" s="4">
        <f t="shared" si="2"/>
        <v>15293.728993994217</v>
      </c>
      <c r="I28" s="1"/>
      <c r="J28" s="4">
        <f t="shared" si="3"/>
        <v>13718.170831588573</v>
      </c>
    </row>
    <row r="29" spans="2:10" customFormat="1" ht="18.75" x14ac:dyDescent="0.3">
      <c r="B29" s="2">
        <v>26</v>
      </c>
      <c r="C29" s="4">
        <f t="shared" si="0"/>
        <v>559.85540461012715</v>
      </c>
      <c r="D29" s="5">
        <f t="shared" si="4"/>
        <v>4.3583333333333339E-3</v>
      </c>
      <c r="E29" s="5">
        <f t="shared" si="1"/>
        <v>0.1197108092202539</v>
      </c>
      <c r="F29" s="6">
        <f t="shared" si="5"/>
        <v>4.2700000000000004E-3</v>
      </c>
      <c r="G29" s="6">
        <f t="shared" si="6"/>
        <v>8.6469434166664971E-3</v>
      </c>
      <c r="H29" s="4">
        <f t="shared" si="2"/>
        <v>15985.828407845243</v>
      </c>
      <c r="I29" s="1"/>
      <c r="J29" s="4">
        <f t="shared" si="3"/>
        <v>14276.747421039458</v>
      </c>
    </row>
    <row r="30" spans="2:10" customFormat="1" ht="18.75" x14ac:dyDescent="0.3">
      <c r="B30" s="2">
        <v>27</v>
      </c>
      <c r="C30" s="4">
        <f t="shared" si="0"/>
        <v>562.29544108188622</v>
      </c>
      <c r="D30" s="5">
        <f t="shared" si="4"/>
        <v>4.3583333333333339E-3</v>
      </c>
      <c r="E30" s="5">
        <f t="shared" si="1"/>
        <v>0.12459088216377201</v>
      </c>
      <c r="F30" s="6">
        <f t="shared" si="5"/>
        <v>4.2700000000000004E-3</v>
      </c>
      <c r="G30" s="6">
        <f t="shared" si="6"/>
        <v>8.6469434166664971E-3</v>
      </c>
      <c r="H30" s="4">
        <f t="shared" si="2"/>
        <v>16686.352402638309</v>
      </c>
      <c r="I30" s="1"/>
      <c r="J30" s="4">
        <f t="shared" si="3"/>
        <v>14837.709132527296</v>
      </c>
    </row>
    <row r="31" spans="2:10" customFormat="1" ht="18.75" x14ac:dyDescent="0.3">
      <c r="B31" s="2">
        <v>28</v>
      </c>
      <c r="C31" s="4">
        <f t="shared" si="0"/>
        <v>564.74611204593475</v>
      </c>
      <c r="D31" s="5">
        <f t="shared" si="4"/>
        <v>4.3583333333333339E-3</v>
      </c>
      <c r="E31" s="5">
        <f t="shared" si="1"/>
        <v>0.129492224091869</v>
      </c>
      <c r="F31" s="6">
        <f t="shared" si="5"/>
        <v>4.2700000000000004E-3</v>
      </c>
      <c r="G31" s="6">
        <f t="shared" si="6"/>
        <v>8.6469434166664971E-3</v>
      </c>
      <c r="H31" s="4">
        <f t="shared" si="2"/>
        <v>17395.384459740413</v>
      </c>
      <c r="I31" s="1"/>
      <c r="J31" s="4">
        <f t="shared" si="3"/>
        <v>15401.066150523187</v>
      </c>
    </row>
    <row r="32" spans="2:10" customFormat="1" ht="18.75" x14ac:dyDescent="0.3">
      <c r="B32" s="2">
        <v>29</v>
      </c>
      <c r="C32" s="4">
        <f t="shared" si="0"/>
        <v>567.20746385093491</v>
      </c>
      <c r="D32" s="5">
        <f t="shared" si="4"/>
        <v>4.3583333333333339E-3</v>
      </c>
      <c r="E32" s="5">
        <f t="shared" si="1"/>
        <v>0.13441492770186936</v>
      </c>
      <c r="F32" s="6">
        <f t="shared" si="5"/>
        <v>4.2700000000000004E-3</v>
      </c>
      <c r="G32" s="6">
        <f t="shared" si="6"/>
        <v>8.6469434166664971E-3</v>
      </c>
      <c r="H32" s="4">
        <f t="shared" si="2"/>
        <v>18113.008828725884</v>
      </c>
      <c r="I32" s="1"/>
      <c r="J32" s="4">
        <f t="shared" si="3"/>
        <v>15966.828702985922</v>
      </c>
    </row>
    <row r="33" spans="2:10" customFormat="1" ht="18.75" x14ac:dyDescent="0.3">
      <c r="B33" s="2">
        <v>30</v>
      </c>
      <c r="C33" s="4">
        <f t="shared" si="0"/>
        <v>569.67954304755187</v>
      </c>
      <c r="D33" s="5">
        <f t="shared" si="4"/>
        <v>4.3583333333333339E-3</v>
      </c>
      <c r="E33" s="5">
        <f t="shared" si="1"/>
        <v>0.13935908609510328</v>
      </c>
      <c r="F33" s="6">
        <f t="shared" si="5"/>
        <v>4.2700000000000004E-3</v>
      </c>
      <c r="G33" s="6">
        <f t="shared" si="6"/>
        <v>8.6469434166664971E-3</v>
      </c>
      <c r="H33" s="4">
        <f t="shared" si="2"/>
        <v>18839.310534221007</v>
      </c>
      <c r="I33" s="1"/>
      <c r="J33" s="4">
        <f t="shared" si="3"/>
        <v>16535.007061547672</v>
      </c>
    </row>
    <row r="34" spans="2:10" customFormat="1" ht="18.75" x14ac:dyDescent="0.3">
      <c r="B34" s="2">
        <v>31</v>
      </c>
      <c r="C34" s="4">
        <f t="shared" si="0"/>
        <v>572.16239638933405</v>
      </c>
      <c r="D34" s="5">
        <f t="shared" si="4"/>
        <v>4.3583333333333339E-3</v>
      </c>
      <c r="E34" s="5">
        <f t="shared" si="1"/>
        <v>0.14432479277866772</v>
      </c>
      <c r="F34" s="6">
        <f t="shared" si="5"/>
        <v>4.2700000000000004E-3</v>
      </c>
      <c r="G34" s="6">
        <f t="shared" si="6"/>
        <v>8.6469434166664971E-3</v>
      </c>
      <c r="H34" s="4">
        <f t="shared" si="2"/>
        <v>19574.375382808757</v>
      </c>
      <c r="I34" s="1"/>
      <c r="J34" s="4">
        <f t="shared" si="3"/>
        <v>17105.61154170048</v>
      </c>
    </row>
    <row r="35" spans="2:10" customFormat="1" ht="18.75" x14ac:dyDescent="0.3">
      <c r="B35" s="2">
        <v>32</v>
      </c>
      <c r="C35" s="4">
        <f t="shared" si="0"/>
        <v>574.65607083359748</v>
      </c>
      <c r="D35" s="5">
        <f t="shared" si="4"/>
        <v>4.3583333333333339E-3</v>
      </c>
      <c r="E35" s="5">
        <f t="shared" si="1"/>
        <v>0.14931214166719475</v>
      </c>
      <c r="F35" s="6">
        <f t="shared" si="5"/>
        <v>4.2700000000000004E-3</v>
      </c>
      <c r="G35" s="6">
        <f t="shared" si="6"/>
        <v>8.6469434166664971E-3</v>
      </c>
      <c r="H35" s="4">
        <f t="shared" si="2"/>
        <v>20318.28996999409</v>
      </c>
      <c r="I35" s="1"/>
      <c r="J35" s="4">
        <f t="shared" si="3"/>
        <v>17678.652502983543</v>
      </c>
    </row>
    <row r="36" spans="2:10" customFormat="1" ht="18.75" x14ac:dyDescent="0.3">
      <c r="B36" s="2">
        <v>33</v>
      </c>
      <c r="C36" s="4">
        <f t="shared" si="0"/>
        <v>577.16061354231385</v>
      </c>
      <c r="D36" s="5">
        <f t="shared" si="4"/>
        <v>4.3583333333333339E-3</v>
      </c>
      <c r="E36" s="5">
        <f t="shared" si="1"/>
        <v>0.15432122708462748</v>
      </c>
      <c r="F36" s="6">
        <f t="shared" si="5"/>
        <v>4.2700000000000004E-3</v>
      </c>
      <c r="G36" s="6">
        <f t="shared" si="6"/>
        <v>8.6469434166664971E-3</v>
      </c>
      <c r="H36" s="4">
        <f t="shared" si="2"/>
        <v>21071.141687230363</v>
      </c>
      <c r="I36" s="1"/>
      <c r="J36" s="4">
        <f t="shared" si="3"/>
        <v>18254.140349171281</v>
      </c>
    </row>
    <row r="37" spans="2:10" customFormat="1" ht="18.75" x14ac:dyDescent="0.3">
      <c r="B37" s="2">
        <v>34</v>
      </c>
      <c r="C37" s="4">
        <f t="shared" si="0"/>
        <v>579.67607188300235</v>
      </c>
      <c r="D37" s="5">
        <f t="shared" si="4"/>
        <v>4.3583333333333339E-3</v>
      </c>
      <c r="E37" s="5">
        <f t="shared" si="1"/>
        <v>0.15935214376600459</v>
      </c>
      <c r="F37" s="6">
        <f t="shared" si="5"/>
        <v>4.2700000000000004E-3</v>
      </c>
      <c r="G37" s="6">
        <f t="shared" si="6"/>
        <v>8.6469434166664971E-3</v>
      </c>
      <c r="H37" s="4">
        <f t="shared" si="2"/>
        <v>21833.018729007406</v>
      </c>
      <c r="I37" s="1"/>
      <c r="J37" s="4">
        <f t="shared" si="3"/>
        <v>18832.085528462241</v>
      </c>
    </row>
    <row r="38" spans="2:10" customFormat="1" ht="18.75" x14ac:dyDescent="0.3">
      <c r="B38" s="2">
        <v>35</v>
      </c>
      <c r="C38" s="4">
        <f t="shared" si="0"/>
        <v>582.20249342962575</v>
      </c>
      <c r="D38" s="5">
        <f t="shared" si="4"/>
        <v>4.3583333333333339E-3</v>
      </c>
      <c r="E38" s="5">
        <f t="shared" si="1"/>
        <v>0.16440498685925142</v>
      </c>
      <c r="F38" s="6">
        <f t="shared" si="5"/>
        <v>4.2700000000000004E-3</v>
      </c>
      <c r="G38" s="6">
        <f t="shared" si="6"/>
        <v>8.6469434166664971E-3</v>
      </c>
      <c r="H38" s="4">
        <f t="shared" si="2"/>
        <v>22604.010100001778</v>
      </c>
      <c r="I38" s="1"/>
      <c r="J38" s="4">
        <f t="shared" si="3"/>
        <v>19412.498533668775</v>
      </c>
    </row>
    <row r="39" spans="2:10" customFormat="1" ht="18.75" x14ac:dyDescent="0.3">
      <c r="B39" s="2">
        <v>36</v>
      </c>
      <c r="C39" s="4">
        <f t="shared" si="0"/>
        <v>584.73992596348978</v>
      </c>
      <c r="D39" s="5">
        <f t="shared" si="4"/>
        <v>4.3583333333333339E-3</v>
      </c>
      <c r="E39" s="5">
        <f t="shared" si="1"/>
        <v>0.16947985192697956</v>
      </c>
      <c r="F39" s="6">
        <f t="shared" si="5"/>
        <v>4.2700000000000004E-3</v>
      </c>
      <c r="G39" s="6">
        <f t="shared" si="6"/>
        <v>8.6469434166664971E-3</v>
      </c>
      <c r="H39" s="4">
        <f t="shared" si="2"/>
        <v>23384.205622289744</v>
      </c>
      <c r="I39" s="1"/>
      <c r="J39" s="4">
        <f t="shared" si="3"/>
        <v>19995.38990240754</v>
      </c>
    </row>
    <row r="40" spans="2:10" customFormat="1" ht="18.75" x14ac:dyDescent="0.3">
      <c r="B40" s="2">
        <v>37</v>
      </c>
      <c r="C40" s="4">
        <f t="shared" si="0"/>
        <v>587.28841747414731</v>
      </c>
      <c r="D40" s="5">
        <f t="shared" si="4"/>
        <v>4.3583333333333339E-3</v>
      </c>
      <c r="E40" s="5">
        <f t="shared" si="1"/>
        <v>0.17457683494829457</v>
      </c>
      <c r="F40" s="6">
        <f t="shared" si="5"/>
        <v>4.2700000000000004E-3</v>
      </c>
      <c r="G40" s="6">
        <f t="shared" si="6"/>
        <v>8.6469434166664971E-3</v>
      </c>
      <c r="H40" s="4">
        <f t="shared" si="2"/>
        <v>24173.695942623526</v>
      </c>
      <c r="I40" s="1"/>
      <c r="J40" s="4">
        <f t="shared" si="3"/>
        <v>20580.770217290821</v>
      </c>
    </row>
    <row r="41" spans="2:10" customFormat="1" ht="18.75" x14ac:dyDescent="0.3">
      <c r="B41" s="2">
        <v>38</v>
      </c>
      <c r="C41" s="4">
        <f t="shared" si="0"/>
        <v>589.84801616030541</v>
      </c>
      <c r="D41" s="5">
        <f t="shared" si="4"/>
        <v>4.3583333333333339E-3</v>
      </c>
      <c r="E41" s="5">
        <f t="shared" si="1"/>
        <v>0.17969603232061071</v>
      </c>
      <c r="F41" s="6">
        <f t="shared" si="5"/>
        <v>4.2700000000000004E-3</v>
      </c>
      <c r="G41" s="6">
        <f t="shared" si="6"/>
        <v>8.6469434166664971E-3</v>
      </c>
      <c r="H41" s="4">
        <f t="shared" si="2"/>
        <v>24972.572539771398</v>
      </c>
      <c r="I41" s="1"/>
      <c r="J41" s="4">
        <f t="shared" si="3"/>
        <v>21168.650106118654</v>
      </c>
    </row>
    <row r="42" spans="2:10" customFormat="1" ht="18.75" x14ac:dyDescent="0.3">
      <c r="B42" s="2">
        <v>39</v>
      </c>
      <c r="C42" s="4">
        <f t="shared" si="0"/>
        <v>592.41877043073737</v>
      </c>
      <c r="D42" s="5">
        <f t="shared" si="4"/>
        <v>4.3583333333333339E-3</v>
      </c>
      <c r="E42" s="5">
        <f t="shared" si="1"/>
        <v>0.18483754086147464</v>
      </c>
      <c r="F42" s="6">
        <f t="shared" si="5"/>
        <v>4.2700000000000004E-3</v>
      </c>
      <c r="G42" s="6">
        <f t="shared" si="6"/>
        <v>8.6469434166664971E-3</v>
      </c>
      <c r="H42" s="4">
        <f t="shared" si="2"/>
        <v>25780.927731922136</v>
      </c>
      <c r="I42" s="1"/>
      <c r="J42" s="4">
        <f t="shared" si="3"/>
        <v>21759.04024207178</v>
      </c>
    </row>
    <row r="43" spans="2:10" customFormat="1" ht="18.75" x14ac:dyDescent="0.3">
      <c r="B43" s="2">
        <v>40</v>
      </c>
      <c r="C43" s="4">
        <f t="shared" si="0"/>
        <v>595.00072890519789</v>
      </c>
      <c r="D43" s="5">
        <f t="shared" si="4"/>
        <v>4.3583333333333339E-3</v>
      </c>
      <c r="E43" s="5">
        <f t="shared" si="1"/>
        <v>0.19000145781039568</v>
      </c>
      <c r="F43" s="6">
        <f t="shared" si="5"/>
        <v>4.2700000000000004E-3</v>
      </c>
      <c r="G43" s="6">
        <f t="shared" si="6"/>
        <v>8.6469434166664971E-3</v>
      </c>
      <c r="H43" s="4">
        <f t="shared" si="2"/>
        <v>26598.854684154434</v>
      </c>
      <c r="I43" s="1"/>
      <c r="J43" s="4">
        <f t="shared" si="3"/>
        <v>22351.951343905428</v>
      </c>
    </row>
    <row r="44" spans="2:10" customFormat="1" ht="18.75" x14ac:dyDescent="0.3">
      <c r="B44" s="2">
        <v>41</v>
      </c>
      <c r="C44" s="4">
        <f t="shared" si="0"/>
        <v>597.59394041534301</v>
      </c>
      <c r="D44" s="5">
        <f t="shared" si="4"/>
        <v>4.3583333333333339E-3</v>
      </c>
      <c r="E44" s="5">
        <f t="shared" si="1"/>
        <v>0.19518788083068594</v>
      </c>
      <c r="F44" s="6">
        <f t="shared" si="5"/>
        <v>4.2700000000000004E-3</v>
      </c>
      <c r="G44" s="6">
        <f t="shared" si="6"/>
        <v>8.6469434166664971E-3</v>
      </c>
      <c r="H44" s="4">
        <f t="shared" si="2"/>
        <v>27426.447415971794</v>
      </c>
      <c r="I44" s="1"/>
      <c r="J44" s="4">
        <f t="shared" si="3"/>
        <v>22947.394176143905</v>
      </c>
    </row>
    <row r="45" spans="2:10" customFormat="1" ht="18.75" x14ac:dyDescent="0.3">
      <c r="B45" s="2">
        <v>42</v>
      </c>
      <c r="C45" s="4">
        <f t="shared" si="0"/>
        <v>600.19845400565316</v>
      </c>
      <c r="D45" s="5">
        <f t="shared" si="4"/>
        <v>4.3583333333333339E-3</v>
      </c>
      <c r="E45" s="5">
        <f t="shared" si="1"/>
        <v>0.20039690801130616</v>
      </c>
      <c r="F45" s="6">
        <f t="shared" si="5"/>
        <v>4.2700000000000004E-3</v>
      </c>
      <c r="G45" s="6">
        <f t="shared" si="6"/>
        <v>8.6469434166664971E-3</v>
      </c>
      <c r="H45" s="4">
        <f t="shared" si="2"/>
        <v>28263.800808903536</v>
      </c>
      <c r="I45" s="1"/>
      <c r="J45" s="4">
        <f t="shared" si="3"/>
        <v>23545.37954927604</v>
      </c>
    </row>
    <row r="46" spans="2:10" customFormat="1" ht="18.75" x14ac:dyDescent="0.3">
      <c r="B46" s="2">
        <v>43</v>
      </c>
      <c r="C46" s="4">
        <f t="shared" si="0"/>
        <v>602.81431893436104</v>
      </c>
      <c r="D46" s="5">
        <f t="shared" si="4"/>
        <v>4.3583333333333339E-3</v>
      </c>
      <c r="E46" s="5">
        <f t="shared" si="1"/>
        <v>0.20562863786872199</v>
      </c>
      <c r="F46" s="6">
        <f t="shared" si="5"/>
        <v>4.2700000000000004E-3</v>
      </c>
      <c r="G46" s="6">
        <f t="shared" si="6"/>
        <v>8.6469434166664971E-3</v>
      </c>
      <c r="H46" s="4">
        <f t="shared" si="2"/>
        <v>29111.010614172417</v>
      </c>
      <c r="I46" s="1"/>
      <c r="J46" s="4">
        <f t="shared" si="3"/>
        <v>24145.918319951448</v>
      </c>
    </row>
    <row r="47" spans="2:10" customFormat="1" ht="18.75" x14ac:dyDescent="0.3">
      <c r="B47" s="2">
        <v>44</v>
      </c>
      <c r="C47" s="4">
        <f t="shared" si="0"/>
        <v>605.44158467438319</v>
      </c>
      <c r="D47" s="5">
        <f t="shared" si="4"/>
        <v>4.3583333333333339E-3</v>
      </c>
      <c r="E47" s="5">
        <f t="shared" si="1"/>
        <v>0.2108831693487665</v>
      </c>
      <c r="F47" s="6">
        <f t="shared" si="5"/>
        <v>4.2700000000000004E-3</v>
      </c>
      <c r="G47" s="6">
        <f t="shared" si="6"/>
        <v>8.6469434166664971E-3</v>
      </c>
      <c r="H47" s="4">
        <f t="shared" si="2"/>
        <v>29968.173460429527</v>
      </c>
      <c r="I47" s="1"/>
      <c r="J47" s="4">
        <f t="shared" si="3"/>
        <v>24749.021391177641</v>
      </c>
    </row>
    <row r="48" spans="2:10" customFormat="1" ht="18.75" x14ac:dyDescent="0.3">
      <c r="B48" s="2">
        <v>45</v>
      </c>
      <c r="C48" s="4">
        <f t="shared" si="0"/>
        <v>608.08030091425564</v>
      </c>
      <c r="D48" s="5">
        <f t="shared" si="4"/>
        <v>4.3583333333333339E-3</v>
      </c>
      <c r="E48" s="5">
        <f t="shared" si="1"/>
        <v>0.21616060182851138</v>
      </c>
      <c r="F48" s="6">
        <f t="shared" si="5"/>
        <v>4.2700000000000004E-3</v>
      </c>
      <c r="G48" s="6">
        <f t="shared" si="6"/>
        <v>8.6469434166664971E-3</v>
      </c>
      <c r="H48" s="4">
        <f t="shared" si="2"/>
        <v>30835.386861556963</v>
      </c>
      <c r="I48" s="1"/>
      <c r="J48" s="4">
        <f t="shared" si="3"/>
        <v>25354.69971251797</v>
      </c>
    </row>
    <row r="49" spans="2:10" customFormat="1" ht="18.75" x14ac:dyDescent="0.3">
      <c r="B49" s="2">
        <v>46</v>
      </c>
      <c r="C49" s="4">
        <f t="shared" si="0"/>
        <v>610.73051755907352</v>
      </c>
      <c r="D49" s="5">
        <f t="shared" si="4"/>
        <v>4.3583333333333339E-3</v>
      </c>
      <c r="E49" s="5">
        <f t="shared" si="1"/>
        <v>0.22146103511814719</v>
      </c>
      <c r="F49" s="6">
        <f t="shared" si="5"/>
        <v>4.2700000000000004E-3</v>
      </c>
      <c r="G49" s="6">
        <f t="shared" si="6"/>
        <v>8.6469434166664971E-3</v>
      </c>
      <c r="H49" s="4">
        <f t="shared" si="2"/>
        <v>31712.74922453894</v>
      </c>
      <c r="I49" s="1"/>
      <c r="J49" s="4">
        <f t="shared" si="3"/>
        <v>25962.96428029042</v>
      </c>
    </row>
    <row r="50" spans="2:10" customFormat="1" ht="18.75" x14ac:dyDescent="0.3">
      <c r="B50" s="2">
        <v>47</v>
      </c>
      <c r="C50" s="4">
        <f t="shared" si="0"/>
        <v>613.3922847314351</v>
      </c>
      <c r="D50" s="5">
        <f t="shared" si="4"/>
        <v>4.3583333333333339E-3</v>
      </c>
      <c r="E50" s="5">
        <f t="shared" si="1"/>
        <v>0.22678456946287029</v>
      </c>
      <c r="F50" s="6">
        <f t="shared" si="5"/>
        <v>4.2700000000000004E-3</v>
      </c>
      <c r="G50" s="6">
        <f t="shared" si="6"/>
        <v>8.6469434166664971E-3</v>
      </c>
      <c r="H50" s="4">
        <f t="shared" si="2"/>
        <v>32600.359857401898</v>
      </c>
      <c r="I50" s="1"/>
      <c r="J50" s="4">
        <f t="shared" si="3"/>
        <v>26573.826137767261</v>
      </c>
    </row>
    <row r="51" spans="2:10" customFormat="1" ht="18.75" x14ac:dyDescent="0.3">
      <c r="B51" s="2">
        <v>48</v>
      </c>
      <c r="C51" s="4">
        <f t="shared" si="0"/>
        <v>616.06565277238951</v>
      </c>
      <c r="D51" s="5">
        <f t="shared" si="4"/>
        <v>4.3583333333333339E-3</v>
      </c>
      <c r="E51" s="5">
        <f t="shared" si="1"/>
        <v>0.23213130554477912</v>
      </c>
      <c r="F51" s="6">
        <f t="shared" si="5"/>
        <v>4.2700000000000004E-3</v>
      </c>
      <c r="G51" s="6">
        <f t="shared" si="6"/>
        <v>8.6469434166664971E-3</v>
      </c>
      <c r="H51" s="4">
        <f t="shared" si="2"/>
        <v>33498.318977224211</v>
      </c>
      <c r="I51" s="1"/>
      <c r="J51" s="4">
        <f t="shared" si="3"/>
        <v>27187.296375375528</v>
      </c>
    </row>
    <row r="52" spans="2:10" customFormat="1" ht="18.75" x14ac:dyDescent="0.3">
      <c r="B52" s="2">
        <v>49</v>
      </c>
      <c r="C52" s="4">
        <f t="shared" si="0"/>
        <v>618.7506722423891</v>
      </c>
      <c r="D52" s="5">
        <f t="shared" si="4"/>
        <v>4.3583333333333339E-3</v>
      </c>
      <c r="E52" s="5">
        <f t="shared" si="1"/>
        <v>0.23750134448477844</v>
      </c>
      <c r="F52" s="6">
        <f t="shared" si="5"/>
        <v>4.2700000000000004E-3</v>
      </c>
      <c r="G52" s="6">
        <f t="shared" si="6"/>
        <v>8.6469434166664971E-3</v>
      </c>
      <c r="H52" s="4">
        <f t="shared" si="2"/>
        <v>34406.727718216098</v>
      </c>
      <c r="I52" s="1"/>
      <c r="J52" s="4">
        <f t="shared" si="3"/>
        <v>27803.386130898383</v>
      </c>
    </row>
    <row r="53" spans="2:10" customFormat="1" ht="18.75" x14ac:dyDescent="0.3">
      <c r="B53" s="2">
        <v>50</v>
      </c>
      <c r="C53" s="4">
        <f t="shared" si="0"/>
        <v>621.44739392224551</v>
      </c>
      <c r="D53" s="5">
        <f t="shared" si="4"/>
        <v>4.3583333333333339E-3</v>
      </c>
      <c r="E53" s="5">
        <f t="shared" si="1"/>
        <v>0.24289478784449114</v>
      </c>
      <c r="F53" s="6">
        <f t="shared" si="5"/>
        <v>4.2700000000000004E-3</v>
      </c>
      <c r="G53" s="6">
        <f t="shared" si="6"/>
        <v>8.6469434166664971E-3</v>
      </c>
      <c r="H53" s="4">
        <f t="shared" si="2"/>
        <v>35325.688139870406</v>
      </c>
      <c r="I53" s="1"/>
      <c r="J53" s="4">
        <f t="shared" si="3"/>
        <v>28422.106589677318</v>
      </c>
    </row>
    <row r="54" spans="2:10" customFormat="1" ht="18.75" x14ac:dyDescent="0.3">
      <c r="B54" s="2">
        <v>51</v>
      </c>
      <c r="C54" s="4">
        <f t="shared" si="0"/>
        <v>624.1558688140899</v>
      </c>
      <c r="D54" s="5">
        <f t="shared" si="4"/>
        <v>4.3583333333333339E-3</v>
      </c>
      <c r="E54" s="5">
        <f t="shared" si="1"/>
        <v>0.24831173762818004</v>
      </c>
      <c r="F54" s="6">
        <f t="shared" si="5"/>
        <v>4.2700000000000004E-3</v>
      </c>
      <c r="G54" s="6">
        <f t="shared" si="6"/>
        <v>8.6469434166664971E-3</v>
      </c>
      <c r="H54" s="4">
        <f t="shared" si="2"/>
        <v>36255.303235184758</v>
      </c>
      <c r="I54" s="1"/>
      <c r="J54" s="4">
        <f t="shared" si="3"/>
        <v>29043.468984815241</v>
      </c>
    </row>
    <row r="55" spans="2:10" customFormat="1" ht="18.75" x14ac:dyDescent="0.3">
      <c r="B55" s="2">
        <v>52</v>
      </c>
      <c r="C55" s="4">
        <f t="shared" si="0"/>
        <v>626.87614814233791</v>
      </c>
      <c r="D55" s="5">
        <f t="shared" si="4"/>
        <v>4.3583333333333339E-3</v>
      </c>
      <c r="E55" s="5">
        <f t="shared" si="1"/>
        <v>0.2537522962846761</v>
      </c>
      <c r="F55" s="6">
        <f t="shared" si="5"/>
        <v>4.2700000000000004E-3</v>
      </c>
      <c r="G55" s="6">
        <f t="shared" si="6"/>
        <v>8.6469434166664971E-3</v>
      </c>
      <c r="H55" s="4">
        <f t="shared" si="2"/>
        <v>37195.676938955825</v>
      </c>
      <c r="I55" s="1"/>
      <c r="J55" s="4">
        <f t="shared" si="3"/>
        <v>29667.4845973804</v>
      </c>
    </row>
    <row r="56" spans="2:10" customFormat="1" ht="18.75" x14ac:dyDescent="0.3">
      <c r="B56" s="2">
        <v>53</v>
      </c>
      <c r="C56" s="4">
        <f t="shared" si="0"/>
        <v>629.60828335465817</v>
      </c>
      <c r="D56" s="5">
        <f t="shared" si="4"/>
        <v>4.3583333333333339E-3</v>
      </c>
      <c r="E56" s="5">
        <f t="shared" si="1"/>
        <v>0.2592165667093167</v>
      </c>
      <c r="F56" s="6">
        <f t="shared" si="5"/>
        <v>4.2700000000000004E-3</v>
      </c>
      <c r="G56" s="6">
        <f t="shared" si="6"/>
        <v>8.6469434166664971E-3</v>
      </c>
      <c r="H56" s="4">
        <f t="shared" si="2"/>
        <v>38146.914136146246</v>
      </c>
      <c r="I56" s="1"/>
      <c r="J56" s="4">
        <f t="shared" si="3"/>
        <v>30294.164756611215</v>
      </c>
    </row>
    <row r="57" spans="2:10" customFormat="1" ht="18.75" x14ac:dyDescent="0.3">
      <c r="B57" s="2">
        <v>54</v>
      </c>
      <c r="C57" s="4">
        <f t="shared" si="0"/>
        <v>632.35232612294544</v>
      </c>
      <c r="D57" s="5">
        <f t="shared" si="4"/>
        <v>4.3583333333333339E-3</v>
      </c>
      <c r="E57" s="5">
        <f t="shared" si="1"/>
        <v>0.26470465224589135</v>
      </c>
      <c r="F57" s="6">
        <f t="shared" si="5"/>
        <v>4.2700000000000004E-3</v>
      </c>
      <c r="G57" s="6">
        <f t="shared" si="6"/>
        <v>8.6469434166664971E-3</v>
      </c>
      <c r="H57" s="4">
        <f t="shared" si="2"/>
        <v>39109.120670324883</v>
      </c>
      <c r="I57" s="1"/>
      <c r="J57" s="4">
        <f t="shared" si="3"/>
        <v>30923.520840121946</v>
      </c>
    </row>
    <row r="58" spans="2:10" customFormat="1" ht="18.75" x14ac:dyDescent="0.3">
      <c r="B58" s="2">
        <v>55</v>
      </c>
      <c r="C58" s="4">
        <f t="shared" si="0"/>
        <v>635.10832834429789</v>
      </c>
      <c r="D58" s="5">
        <f t="shared" si="4"/>
        <v>4.3583333333333339E-3</v>
      </c>
      <c r="E58" s="5">
        <f t="shared" si="1"/>
        <v>0.27021665668859618</v>
      </c>
      <c r="F58" s="6">
        <f t="shared" si="5"/>
        <v>4.2700000000000004E-3</v>
      </c>
      <c r="G58" s="6">
        <f t="shared" si="6"/>
        <v>8.6469434166664971E-3</v>
      </c>
      <c r="H58" s="4">
        <f t="shared" si="2"/>
        <v>40082.403352181063</v>
      </c>
      <c r="I58" s="1"/>
      <c r="J58" s="4">
        <f t="shared" si="3"/>
        <v>31555.564274109267</v>
      </c>
    </row>
    <row r="59" spans="2:10" customFormat="1" ht="18.75" x14ac:dyDescent="0.3">
      <c r="B59" s="2">
        <v>56</v>
      </c>
      <c r="C59" s="4">
        <f t="shared" si="0"/>
        <v>637.87634214199841</v>
      </c>
      <c r="D59" s="5">
        <f t="shared" si="4"/>
        <v>4.3583333333333339E-3</v>
      </c>
      <c r="E59" s="5">
        <f t="shared" si="1"/>
        <v>0.27575268428399724</v>
      </c>
      <c r="F59" s="6">
        <f t="shared" si="5"/>
        <v>4.2700000000000004E-3</v>
      </c>
      <c r="G59" s="6">
        <f t="shared" si="6"/>
        <v>8.6469434166664971E-3</v>
      </c>
      <c r="H59" s="4">
        <f t="shared" si="2"/>
        <v>41066.86996811338</v>
      </c>
      <c r="I59" s="1"/>
      <c r="J59" s="4">
        <f t="shared" si="3"/>
        <v>32190.306533559713</v>
      </c>
    </row>
    <row r="60" spans="2:10" customFormat="1" ht="18.75" x14ac:dyDescent="0.3">
      <c r="B60" s="2">
        <v>57</v>
      </c>
      <c r="C60" s="4">
        <f t="shared" si="0"/>
        <v>640.65641986650053</v>
      </c>
      <c r="D60" s="5">
        <f t="shared" si="4"/>
        <v>4.3583333333333339E-3</v>
      </c>
      <c r="E60" s="5">
        <f t="shared" si="1"/>
        <v>0.28131283973300159</v>
      </c>
      <c r="F60" s="6">
        <f t="shared" si="5"/>
        <v>4.2700000000000004E-3</v>
      </c>
      <c r="G60" s="6">
        <f t="shared" si="6"/>
        <v>8.6469434166664971E-3</v>
      </c>
      <c r="H60" s="4">
        <f t="shared" si="2"/>
        <v>42062.629288893761</v>
      </c>
      <c r="I60" s="1"/>
      <c r="J60" s="4">
        <f t="shared" si="3"/>
        <v>32827.759142458017</v>
      </c>
    </row>
    <row r="61" spans="2:10" customFormat="1" ht="18.75" x14ac:dyDescent="0.3">
      <c r="B61" s="2">
        <v>58</v>
      </c>
      <c r="C61" s="4">
        <f t="shared" si="0"/>
        <v>643.44861409641862</v>
      </c>
      <c r="D61" s="5">
        <f t="shared" si="4"/>
        <v>4.3583333333333339E-3</v>
      </c>
      <c r="E61" s="5">
        <f t="shared" si="1"/>
        <v>0.28689722819283769</v>
      </c>
      <c r="F61" s="6">
        <f t="shared" si="5"/>
        <v>4.2700000000000004E-3</v>
      </c>
      <c r="G61" s="6">
        <f t="shared" si="6"/>
        <v>8.6469434166664971E-3</v>
      </c>
      <c r="H61" s="4">
        <f t="shared" si="2"/>
        <v>43069.791078407463</v>
      </c>
      <c r="I61" s="1"/>
      <c r="J61" s="4">
        <f t="shared" si="3"/>
        <v>33467.933673996311</v>
      </c>
    </row>
    <row r="62" spans="2:10" customFormat="1" ht="18.75" x14ac:dyDescent="0.3">
      <c r="B62" s="2">
        <v>59</v>
      </c>
      <c r="C62" s="4">
        <f t="shared" si="0"/>
        <v>646.2529776395221</v>
      </c>
      <c r="D62" s="5">
        <f t="shared" si="4"/>
        <v>4.3583333333333339E-3</v>
      </c>
      <c r="E62" s="5">
        <f t="shared" si="1"/>
        <v>0.29250595527904477</v>
      </c>
      <c r="F62" s="6">
        <f t="shared" si="5"/>
        <v>4.2700000000000004E-3</v>
      </c>
      <c r="G62" s="6">
        <f t="shared" si="6"/>
        <v>8.6469434166664971E-3</v>
      </c>
      <c r="H62" s="4">
        <f t="shared" si="2"/>
        <v>44088.466102469625</v>
      </c>
      <c r="I62" s="1"/>
      <c r="J62" s="4">
        <f t="shared" si="3"/>
        <v>34110.841750784275</v>
      </c>
    </row>
    <row r="63" spans="2:10" customFormat="1" ht="18.75" x14ac:dyDescent="0.3">
      <c r="B63" s="2">
        <v>60</v>
      </c>
      <c r="C63" s="4">
        <f t="shared" si="0"/>
        <v>649.06956353373425</v>
      </c>
      <c r="D63" s="5">
        <f t="shared" si="4"/>
        <v>4.3583333333333339E-3</v>
      </c>
      <c r="E63" s="5">
        <f t="shared" si="1"/>
        <v>0.29813912706746915</v>
      </c>
      <c r="F63" s="6">
        <f t="shared" si="5"/>
        <v>4.2700000000000004E-3</v>
      </c>
      <c r="G63" s="6">
        <f t="shared" si="6"/>
        <v>8.6469434166664971E-3</v>
      </c>
      <c r="H63" s="4">
        <f t="shared" si="2"/>
        <v>45118.766137719031</v>
      </c>
      <c r="I63" s="1"/>
      <c r="J63" s="4">
        <f t="shared" si="3"/>
        <v>34756.495045060125</v>
      </c>
    </row>
    <row r="64" spans="2:10" customFormat="1" ht="18.75" x14ac:dyDescent="0.3">
      <c r="B64" s="2">
        <v>61</v>
      </c>
      <c r="C64" s="4">
        <f t="shared" si="0"/>
        <v>651.89842504813544</v>
      </c>
      <c r="D64" s="5">
        <f t="shared" si="4"/>
        <v>4.3583333333333339E-3</v>
      </c>
      <c r="E64" s="5">
        <f t="shared" si="1"/>
        <v>0.30379685009627133</v>
      </c>
      <c r="F64" s="6">
        <f t="shared" si="5"/>
        <v>4.2700000000000004E-3</v>
      </c>
      <c r="G64" s="6">
        <f t="shared" si="6"/>
        <v>8.6469434166664971E-3</v>
      </c>
      <c r="H64" s="4">
        <f t="shared" si="2"/>
        <v>46160.80398058983</v>
      </c>
      <c r="I64" s="1"/>
      <c r="J64" s="4">
        <f t="shared" si="3"/>
        <v>35404.90527890253</v>
      </c>
    </row>
    <row r="65" spans="2:10" customFormat="1" ht="18.75" x14ac:dyDescent="0.3">
      <c r="B65" s="2">
        <v>62</v>
      </c>
      <c r="C65" s="4">
        <f t="shared" si="0"/>
        <v>654.73961568397021</v>
      </c>
      <c r="D65" s="5">
        <f t="shared" si="4"/>
        <v>4.3583333333333339E-3</v>
      </c>
      <c r="E65" s="5">
        <f t="shared" si="1"/>
        <v>0.30947923136794087</v>
      </c>
      <c r="F65" s="6">
        <f t="shared" si="5"/>
        <v>4.2700000000000004E-3</v>
      </c>
      <c r="G65" s="6">
        <f t="shared" si="6"/>
        <v>8.6469434166664971E-3</v>
      </c>
      <c r="H65" s="4">
        <f t="shared" si="2"/>
        <v>47214.693456361791</v>
      </c>
      <c r="I65" s="1"/>
      <c r="J65" s="4">
        <f t="shared" si="3"/>
        <v>36056.084224443446</v>
      </c>
    </row>
    <row r="66" spans="2:10" customFormat="1" ht="18.75" x14ac:dyDescent="0.3">
      <c r="B66" s="2">
        <v>63</v>
      </c>
      <c r="C66" s="4">
        <f t="shared" si="0"/>
        <v>657.5931891756594</v>
      </c>
      <c r="D66" s="5">
        <f t="shared" si="4"/>
        <v>4.3583333333333339E-3</v>
      </c>
      <c r="E66" s="5">
        <f t="shared" si="1"/>
        <v>0.31518637835131935</v>
      </c>
      <c r="F66" s="6">
        <f t="shared" si="5"/>
        <v>4.2700000000000004E-3</v>
      </c>
      <c r="G66" s="6">
        <f t="shared" si="6"/>
        <v>8.6469434166664971E-3</v>
      </c>
      <c r="H66" s="4">
        <f t="shared" si="2"/>
        <v>48280.549428289865</v>
      </c>
      <c r="I66" s="1"/>
      <c r="J66" s="4">
        <f t="shared" si="3"/>
        <v>36710.043704081821</v>
      </c>
    </row>
    <row r="67" spans="2:10" customFormat="1" ht="18.75" x14ac:dyDescent="0.3">
      <c r="B67" s="2">
        <v>64</v>
      </c>
      <c r="C67" s="4">
        <f t="shared" si="0"/>
        <v>660.45919949181655</v>
      </c>
      <c r="D67" s="5">
        <f t="shared" si="4"/>
        <v>4.3583333333333339E-3</v>
      </c>
      <c r="E67" s="5">
        <f t="shared" si="1"/>
        <v>0.32091839898363372</v>
      </c>
      <c r="F67" s="6">
        <f t="shared" si="5"/>
        <v>4.2700000000000004E-3</v>
      </c>
      <c r="G67" s="6">
        <f t="shared" si="6"/>
        <v>8.6469434166664971E-3</v>
      </c>
      <c r="H67" s="4">
        <f t="shared" si="2"/>
        <v>49358.487806813675</v>
      </c>
      <c r="I67" s="1"/>
      <c r="J67" s="4">
        <f t="shared" si="3"/>
        <v>37366.795590698253</v>
      </c>
    </row>
    <row r="68" spans="2:10" customFormat="1" ht="18.75" x14ac:dyDescent="0.3">
      <c r="B68" s="2">
        <v>65</v>
      </c>
      <c r="C68" s="4">
        <f t="shared" si="0"/>
        <v>663.33770083626837</v>
      </c>
      <c r="D68" s="5">
        <f t="shared" si="4"/>
        <v>4.3583333333333339E-3</v>
      </c>
      <c r="E68" s="5">
        <f t="shared" si="1"/>
        <v>0.32667540167253728</v>
      </c>
      <c r="F68" s="6">
        <f t="shared" si="5"/>
        <v>4.2700000000000004E-3</v>
      </c>
      <c r="G68" s="6">
        <f t="shared" si="6"/>
        <v>8.6469434166664971E-3</v>
      </c>
      <c r="H68" s="4">
        <f t="shared" si="2"/>
        <v>50448.625558847685</v>
      </c>
      <c r="I68" s="1"/>
      <c r="J68" s="4">
        <f t="shared" si="3"/>
        <v>38026.351807870538</v>
      </c>
    </row>
    <row r="69" spans="2:10" customFormat="1" ht="18.75" x14ac:dyDescent="0.3">
      <c r="B69" s="2">
        <v>66</v>
      </c>
      <c r="C69" s="4">
        <f t="shared" ref="C69:C132" si="7">C68*(1+D69)</f>
        <v>666.22874764907976</v>
      </c>
      <c r="D69" s="5">
        <f t="shared" si="4"/>
        <v>4.3583333333333339E-3</v>
      </c>
      <c r="E69" s="5">
        <f t="shared" ref="E69:E132" si="8">((1+D69)*(1+E68))-1</f>
        <v>0.33245749529816004</v>
      </c>
      <c r="F69" s="6">
        <f t="shared" si="5"/>
        <v>4.2700000000000004E-3</v>
      </c>
      <c r="G69" s="6">
        <f t="shared" si="6"/>
        <v>8.6469434166664971E-3</v>
      </c>
      <c r="H69" s="4">
        <f t="shared" ref="H69:H132" si="9">(H68*(1+G69))+C69</f>
        <v>51551.080717152719</v>
      </c>
      <c r="I69" s="1"/>
      <c r="J69" s="4">
        <f t="shared" ref="J69:J132" si="10">(J68*(1+F69))+$J$3</f>
        <v>38688.724330090146</v>
      </c>
    </row>
    <row r="70" spans="2:10" customFormat="1" ht="18.75" x14ac:dyDescent="0.3">
      <c r="B70" s="2">
        <v>67</v>
      </c>
      <c r="C70" s="4">
        <f t="shared" si="7"/>
        <v>669.13239460758359</v>
      </c>
      <c r="D70" s="5">
        <f t="shared" ref="D70:D133" si="11">$D$4</f>
        <v>4.3583333333333339E-3</v>
      </c>
      <c r="E70" s="5">
        <f t="shared" si="8"/>
        <v>0.33826478921516778</v>
      </c>
      <c r="F70" s="6">
        <f t="shared" ref="F70:F133" si="12">$F$4</f>
        <v>4.2700000000000004E-3</v>
      </c>
      <c r="G70" s="6">
        <f t="shared" ref="G70:G133" si="13">$G$4</f>
        <v>8.6469434166664971E-3</v>
      </c>
      <c r="H70" s="4">
        <f t="shared" si="9"/>
        <v>52665.972389789531</v>
      </c>
      <c r="I70" s="1"/>
      <c r="J70" s="4">
        <f t="shared" si="10"/>
        <v>39353.925182979634</v>
      </c>
    </row>
    <row r="71" spans="2:10" customFormat="1" ht="18.75" x14ac:dyDescent="0.3">
      <c r="B71" s="2">
        <v>68</v>
      </c>
      <c r="C71" s="4">
        <f t="shared" si="7"/>
        <v>672.04869662741487</v>
      </c>
      <c r="D71" s="5">
        <f t="shared" si="11"/>
        <v>4.3583333333333339E-3</v>
      </c>
      <c r="E71" s="5">
        <f t="shared" si="8"/>
        <v>0.34409739325483035</v>
      </c>
      <c r="F71" s="6">
        <f t="shared" si="12"/>
        <v>4.2700000000000004E-3</v>
      </c>
      <c r="G71" s="6">
        <f t="shared" si="13"/>
        <v>8.6469434166664971E-3</v>
      </c>
      <c r="H71" s="4">
        <f t="shared" si="9"/>
        <v>53793.420769655182</v>
      </c>
      <c r="I71" s="1"/>
      <c r="J71" s="4">
        <f t="shared" si="10"/>
        <v>40021.966443510959</v>
      </c>
    </row>
    <row r="72" spans="2:10" customFormat="1" ht="18.75" x14ac:dyDescent="0.3">
      <c r="B72" s="2">
        <v>69</v>
      </c>
      <c r="C72" s="4">
        <f t="shared" si="7"/>
        <v>674.97770886354931</v>
      </c>
      <c r="D72" s="5">
        <f t="shared" si="11"/>
        <v>4.3583333333333339E-3</v>
      </c>
      <c r="E72" s="5">
        <f t="shared" si="8"/>
        <v>0.34995541772709915</v>
      </c>
      <c r="F72" s="6">
        <f t="shared" si="12"/>
        <v>4.2700000000000004E-3</v>
      </c>
      <c r="G72" s="6">
        <f t="shared" si="13"/>
        <v>8.6469434166664971E-3</v>
      </c>
      <c r="H72" s="4">
        <f t="shared" si="9"/>
        <v>54933.547144102879</v>
      </c>
      <c r="I72" s="1"/>
      <c r="J72" s="4">
        <f t="shared" si="10"/>
        <v>40692.860240224749</v>
      </c>
    </row>
    <row r="73" spans="2:10" customFormat="1" ht="18.75" x14ac:dyDescent="0.3">
      <c r="B73" s="2">
        <v>70</v>
      </c>
      <c r="C73" s="4">
        <f t="shared" si="7"/>
        <v>677.91948671134617</v>
      </c>
      <c r="D73" s="5">
        <f t="shared" si="11"/>
        <v>4.3583333333333339E-3</v>
      </c>
      <c r="E73" s="5">
        <f t="shared" si="8"/>
        <v>0.35583897342269299</v>
      </c>
      <c r="F73" s="6">
        <f t="shared" si="12"/>
        <v>4.2700000000000004E-3</v>
      </c>
      <c r="G73" s="6">
        <f t="shared" si="13"/>
        <v>8.6469434166664971E-3</v>
      </c>
      <c r="H73" s="4">
        <f t="shared" si="9"/>
        <v>56086.473904646067</v>
      </c>
      <c r="I73" s="1"/>
      <c r="J73" s="4">
        <f t="shared" si="10"/>
        <v>41366.618753450508</v>
      </c>
    </row>
    <row r="74" spans="2:10" customFormat="1" ht="18.75" x14ac:dyDescent="0.3">
      <c r="B74" s="2">
        <v>71</v>
      </c>
      <c r="C74" s="4">
        <f t="shared" si="7"/>
        <v>680.87408580759643</v>
      </c>
      <c r="D74" s="5">
        <f t="shared" si="11"/>
        <v>4.3583333333333339E-3</v>
      </c>
      <c r="E74" s="5">
        <f t="shared" si="8"/>
        <v>0.36174817161519335</v>
      </c>
      <c r="F74" s="6">
        <f t="shared" si="12"/>
        <v>4.2700000000000004E-3</v>
      </c>
      <c r="G74" s="6">
        <f t="shared" si="13"/>
        <v>8.6469434166664971E-3</v>
      </c>
      <c r="H74" s="4">
        <f t="shared" si="9"/>
        <v>57252.324556747481</v>
      </c>
      <c r="I74" s="1"/>
      <c r="J74" s="4">
        <f t="shared" si="10"/>
        <v>42043.254215527741</v>
      </c>
    </row>
    <row r="75" spans="2:10" customFormat="1" ht="18.75" x14ac:dyDescent="0.3">
      <c r="B75" s="2">
        <v>72</v>
      </c>
      <c r="C75" s="4">
        <f t="shared" si="7"/>
        <v>683.84156203157443</v>
      </c>
      <c r="D75" s="5">
        <f t="shared" si="11"/>
        <v>4.3583333333333339E-3</v>
      </c>
      <c r="E75" s="5">
        <f t="shared" si="8"/>
        <v>0.36768312406314951</v>
      </c>
      <c r="F75" s="6">
        <f t="shared" si="12"/>
        <v>4.2700000000000004E-3</v>
      </c>
      <c r="G75" s="6">
        <f t="shared" si="13"/>
        <v>8.6469434166664971E-3</v>
      </c>
      <c r="H75" s="4">
        <f t="shared" si="9"/>
        <v>58431.223729693877</v>
      </c>
      <c r="I75" s="1"/>
      <c r="J75" s="4">
        <f t="shared" si="10"/>
        <v>42722.778911028043</v>
      </c>
    </row>
    <row r="76" spans="2:10" customFormat="1" ht="18.75" x14ac:dyDescent="0.3">
      <c r="B76" s="2">
        <v>73</v>
      </c>
      <c r="C76" s="4">
        <f t="shared" si="7"/>
        <v>686.82197150609534</v>
      </c>
      <c r="D76" s="5">
        <f t="shared" si="11"/>
        <v>4.3583333333333339E-3</v>
      </c>
      <c r="E76" s="5">
        <f t="shared" si="8"/>
        <v>0.37364394301219117</v>
      </c>
      <c r="F76" s="6">
        <f t="shared" si="12"/>
        <v>4.2700000000000004E-3</v>
      </c>
      <c r="G76" s="6">
        <f t="shared" si="13"/>
        <v>8.6469434166664971E-3</v>
      </c>
      <c r="H76" s="4">
        <f t="shared" si="9"/>
        <v>59623.297186557218</v>
      </c>
      <c r="I76" s="1"/>
      <c r="J76" s="4">
        <f t="shared" si="10"/>
        <v>43405.205176978132</v>
      </c>
    </row>
    <row r="77" spans="2:10" customFormat="1" ht="18.75" x14ac:dyDescent="0.3">
      <c r="B77" s="2">
        <v>74</v>
      </c>
      <c r="C77" s="4">
        <f t="shared" si="7"/>
        <v>689.81537059857601</v>
      </c>
      <c r="D77" s="5">
        <f t="shared" si="11"/>
        <v>4.3583333333333339E-3</v>
      </c>
      <c r="E77" s="5">
        <f t="shared" si="8"/>
        <v>0.37963074119715245</v>
      </c>
      <c r="F77" s="6">
        <f t="shared" si="12"/>
        <v>4.2700000000000004E-3</v>
      </c>
      <c r="G77" s="6">
        <f t="shared" si="13"/>
        <v>8.6469434166664971E-3</v>
      </c>
      <c r="H77" s="4">
        <f t="shared" si="9"/>
        <v>60828.671834243047</v>
      </c>
      <c r="I77" s="1"/>
      <c r="J77" s="4">
        <f t="shared" si="10"/>
        <v>44090.54540308383</v>
      </c>
    </row>
    <row r="78" spans="2:10" customFormat="1" ht="18.75" x14ac:dyDescent="0.3">
      <c r="B78" s="2">
        <v>75</v>
      </c>
      <c r="C78" s="4">
        <f t="shared" si="7"/>
        <v>692.82181592210145</v>
      </c>
      <c r="D78" s="5">
        <f t="shared" si="11"/>
        <v>4.3583333333333339E-3</v>
      </c>
      <c r="E78" s="5">
        <f t="shared" si="8"/>
        <v>0.38564363184420336</v>
      </c>
      <c r="F78" s="6">
        <f t="shared" si="12"/>
        <v>4.2700000000000004E-3</v>
      </c>
      <c r="G78" s="6">
        <f t="shared" si="13"/>
        <v>8.6469434166664971E-3</v>
      </c>
      <c r="H78" s="4">
        <f t="shared" si="9"/>
        <v>62047.475733626823</v>
      </c>
      <c r="I78" s="1"/>
      <c r="J78" s="4">
        <f t="shared" si="10"/>
        <v>44778.812031955</v>
      </c>
    </row>
    <row r="79" spans="2:10" customFormat="1" ht="18.75" x14ac:dyDescent="0.3">
      <c r="B79" s="2">
        <v>76</v>
      </c>
      <c r="C79" s="4">
        <f t="shared" si="7"/>
        <v>695.84136433649519</v>
      </c>
      <c r="D79" s="5">
        <f t="shared" si="11"/>
        <v>4.3583333333333339E-3</v>
      </c>
      <c r="E79" s="5">
        <f t="shared" si="8"/>
        <v>0.39168272867299092</v>
      </c>
      <c r="F79" s="6">
        <f t="shared" si="12"/>
        <v>4.2700000000000004E-3</v>
      </c>
      <c r="G79" s="6">
        <f t="shared" si="13"/>
        <v>8.6469434166664971E-3</v>
      </c>
      <c r="H79" s="4">
        <f t="shared" si="9"/>
        <v>63279.838109778982</v>
      </c>
      <c r="I79" s="1"/>
      <c r="J79" s="4">
        <f t="shared" si="10"/>
        <v>45470.017559331449</v>
      </c>
    </row>
    <row r="80" spans="2:10" customFormat="1" ht="18.75" x14ac:dyDescent="0.3">
      <c r="B80" s="2">
        <v>77</v>
      </c>
      <c r="C80" s="4">
        <f t="shared" si="7"/>
        <v>698.87407294939499</v>
      </c>
      <c r="D80" s="5">
        <f t="shared" si="11"/>
        <v>4.3583333333333339E-3</v>
      </c>
      <c r="E80" s="5">
        <f t="shared" si="8"/>
        <v>0.39774814589879059</v>
      </c>
      <c r="F80" s="6">
        <f t="shared" si="12"/>
        <v>4.2700000000000004E-3</v>
      </c>
      <c r="G80" s="6">
        <f t="shared" si="13"/>
        <v>8.6469434166664971E-3</v>
      </c>
      <c r="H80" s="4">
        <f t="shared" si="9"/>
        <v>64525.889362279449</v>
      </c>
      <c r="I80" s="1"/>
      <c r="J80" s="4">
        <f t="shared" si="10"/>
        <v>46164.174534309794</v>
      </c>
    </row>
    <row r="81" spans="2:10" customFormat="1" ht="18.75" x14ac:dyDescent="0.3">
      <c r="B81" s="2">
        <v>78</v>
      </c>
      <c r="C81" s="4">
        <f t="shared" si="7"/>
        <v>701.91999911733274</v>
      </c>
      <c r="D81" s="5">
        <f t="shared" si="11"/>
        <v>4.3583333333333339E-3</v>
      </c>
      <c r="E81" s="5">
        <f t="shared" si="8"/>
        <v>0.4038399982346661</v>
      </c>
      <c r="F81" s="6">
        <f t="shared" si="12"/>
        <v>4.2700000000000004E-3</v>
      </c>
      <c r="G81" s="6">
        <f t="shared" si="13"/>
        <v>8.6469434166664971E-3</v>
      </c>
      <c r="H81" s="4">
        <f t="shared" si="9"/>
        <v>65785.761075622489</v>
      </c>
      <c r="I81" s="1"/>
      <c r="J81" s="4">
        <f t="shared" si="10"/>
        <v>46861.295559571299</v>
      </c>
    </row>
    <row r="82" spans="2:10" customFormat="1" ht="18.75" x14ac:dyDescent="0.3">
      <c r="B82" s="2">
        <v>79</v>
      </c>
      <c r="C82" s="4">
        <f t="shared" si="7"/>
        <v>704.97920044681905</v>
      </c>
      <c r="D82" s="5">
        <f t="shared" si="11"/>
        <v>4.3583333333333339E-3</v>
      </c>
      <c r="E82" s="5">
        <f t="shared" si="8"/>
        <v>0.40995840089363877</v>
      </c>
      <c r="F82" s="6">
        <f t="shared" si="12"/>
        <v>4.2700000000000004E-3</v>
      </c>
      <c r="G82" s="6">
        <f t="shared" si="13"/>
        <v>8.6469434166664971E-3</v>
      </c>
      <c r="H82" s="4">
        <f t="shared" si="9"/>
        <v>67059.586029712562</v>
      </c>
      <c r="I82" s="1"/>
      <c r="J82" s="4">
        <f t="shared" si="10"/>
        <v>47561.393291610671</v>
      </c>
    </row>
    <row r="83" spans="2:10" customFormat="1" ht="18.75" x14ac:dyDescent="0.3">
      <c r="B83" s="2">
        <v>80</v>
      </c>
      <c r="C83" s="4">
        <f t="shared" si="7"/>
        <v>708.05173479543305</v>
      </c>
      <c r="D83" s="5">
        <f t="shared" si="11"/>
        <v>4.3583333333333339E-3</v>
      </c>
      <c r="E83" s="5">
        <f t="shared" si="8"/>
        <v>0.41610346959086675</v>
      </c>
      <c r="F83" s="6">
        <f t="shared" si="12"/>
        <v>4.2700000000000004E-3</v>
      </c>
      <c r="G83" s="6">
        <f t="shared" si="13"/>
        <v>8.6469434166664971E-3</v>
      </c>
      <c r="H83" s="4">
        <f t="shared" si="9"/>
        <v>68347.498210452002</v>
      </c>
      <c r="I83" s="1"/>
      <c r="J83" s="4">
        <f t="shared" si="10"/>
        <v>48264.480440965846</v>
      </c>
    </row>
    <row r="84" spans="2:10" customFormat="1" ht="18.75" x14ac:dyDescent="0.3">
      <c r="B84" s="2">
        <v>81</v>
      </c>
      <c r="C84" s="4">
        <f t="shared" si="7"/>
        <v>711.13766027291638</v>
      </c>
      <c r="D84" s="5">
        <f t="shared" si="11"/>
        <v>4.3583333333333339E-3</v>
      </c>
      <c r="E84" s="5">
        <f t="shared" si="8"/>
        <v>0.42227532054583339</v>
      </c>
      <c r="F84" s="6">
        <f t="shared" si="12"/>
        <v>4.2700000000000004E-3</v>
      </c>
      <c r="G84" s="6">
        <f t="shared" si="13"/>
        <v>8.6469434166664971E-3</v>
      </c>
      <c r="H84" s="4">
        <f t="shared" si="9"/>
        <v>69649.632820421408</v>
      </c>
      <c r="I84" s="1"/>
      <c r="J84" s="4">
        <f t="shared" si="10"/>
        <v>48970.569772448769</v>
      </c>
    </row>
    <row r="85" spans="2:10" customFormat="1" ht="18.75" x14ac:dyDescent="0.3">
      <c r="B85" s="2">
        <v>82</v>
      </c>
      <c r="C85" s="4">
        <f t="shared" si="7"/>
        <v>714.23703524227244</v>
      </c>
      <c r="D85" s="5">
        <f t="shared" si="11"/>
        <v>4.3583333333333339E-3</v>
      </c>
      <c r="E85" s="5">
        <f t="shared" si="8"/>
        <v>0.42847407048454556</v>
      </c>
      <c r="F85" s="6">
        <f t="shared" si="12"/>
        <v>4.2700000000000004E-3</v>
      </c>
      <c r="G85" s="6">
        <f t="shared" si="13"/>
        <v>8.6469434166664971E-3</v>
      </c>
      <c r="H85" s="4">
        <f t="shared" si="9"/>
        <v>70966.126289653461</v>
      </c>
      <c r="I85" s="1"/>
      <c r="J85" s="4">
        <f t="shared" si="10"/>
        <v>49679.674105377126</v>
      </c>
    </row>
    <row r="86" spans="2:10" customFormat="1" ht="18.75" x14ac:dyDescent="0.3">
      <c r="B86" s="2">
        <v>83</v>
      </c>
      <c r="C86" s="4">
        <f t="shared" si="7"/>
        <v>717.34991832086996</v>
      </c>
      <c r="D86" s="5">
        <f t="shared" si="11"/>
        <v>4.3583333333333339E-3</v>
      </c>
      <c r="E86" s="5">
        <f t="shared" si="8"/>
        <v>0.4346998366417405</v>
      </c>
      <c r="F86" s="6">
        <f t="shared" si="12"/>
        <v>4.2700000000000004E-3</v>
      </c>
      <c r="G86" s="6">
        <f t="shared" si="13"/>
        <v>8.6469434166664971E-3</v>
      </c>
      <c r="H86" s="4">
        <f t="shared" si="9"/>
        <v>72297.116286500983</v>
      </c>
      <c r="I86" s="1"/>
      <c r="J86" s="4">
        <f t="shared" si="10"/>
        <v>50391.806313807087</v>
      </c>
    </row>
    <row r="87" spans="2:10" customFormat="1" ht="18.75" x14ac:dyDescent="0.3">
      <c r="B87" s="2">
        <v>84</v>
      </c>
      <c r="C87" s="4">
        <f t="shared" si="7"/>
        <v>720.47636838155165</v>
      </c>
      <c r="D87" s="5">
        <f t="shared" si="11"/>
        <v>4.3583333333333339E-3</v>
      </c>
      <c r="E87" s="5">
        <f t="shared" si="8"/>
        <v>0.44095273676310387</v>
      </c>
      <c r="F87" s="6">
        <f t="shared" si="12"/>
        <v>4.2700000000000004E-3</v>
      </c>
      <c r="G87" s="6">
        <f t="shared" si="13"/>
        <v>8.6469434166664971E-3</v>
      </c>
      <c r="H87" s="4">
        <f t="shared" si="9"/>
        <v>73642.741728600071</v>
      </c>
      <c r="I87" s="1"/>
      <c r="J87" s="4">
        <f t="shared" si="10"/>
        <v>51106.979326767039</v>
      </c>
    </row>
    <row r="88" spans="2:10" customFormat="1" ht="18.75" x14ac:dyDescent="0.3">
      <c r="B88" s="2">
        <v>85</v>
      </c>
      <c r="C88" s="4">
        <f t="shared" si="7"/>
        <v>723.6164445537479</v>
      </c>
      <c r="D88" s="5">
        <f t="shared" si="11"/>
        <v>4.3583333333333339E-3</v>
      </c>
      <c r="E88" s="5">
        <f t="shared" si="8"/>
        <v>0.44723288910749637</v>
      </c>
      <c r="F88" s="6">
        <f t="shared" si="12"/>
        <v>4.2700000000000004E-3</v>
      </c>
      <c r="G88" s="6">
        <f t="shared" si="13"/>
        <v>8.6469434166664971E-3</v>
      </c>
      <c r="H88" s="4">
        <f t="shared" si="9"/>
        <v>75003.142793929204</v>
      </c>
      <c r="I88" s="1"/>
      <c r="J88" s="4">
        <f t="shared" si="10"/>
        <v>51825.206128492333</v>
      </c>
    </row>
    <row r="89" spans="2:10" customFormat="1" ht="18.75" x14ac:dyDescent="0.3">
      <c r="B89" s="2">
        <v>86</v>
      </c>
      <c r="C89" s="4">
        <f t="shared" si="7"/>
        <v>726.77020622459463</v>
      </c>
      <c r="D89" s="5">
        <f t="shared" si="11"/>
        <v>4.3583333333333339E-3</v>
      </c>
      <c r="E89" s="5">
        <f t="shared" si="8"/>
        <v>0.45354041244918974</v>
      </c>
      <c r="F89" s="6">
        <f t="shared" si="12"/>
        <v>4.2700000000000004E-3</v>
      </c>
      <c r="G89" s="6">
        <f t="shared" si="13"/>
        <v>8.6469434166664971E-3</v>
      </c>
      <c r="H89" s="4">
        <f t="shared" si="9"/>
        <v>76378.460931965063</v>
      </c>
      <c r="I89" s="1"/>
      <c r="J89" s="4">
        <f t="shared" si="10"/>
        <v>52546.499758660997</v>
      </c>
    </row>
    <row r="90" spans="2:10" customFormat="1" ht="18.75" x14ac:dyDescent="0.3">
      <c r="B90" s="2">
        <v>87</v>
      </c>
      <c r="C90" s="4">
        <f t="shared" si="7"/>
        <v>729.93771304005679</v>
      </c>
      <c r="D90" s="5">
        <f t="shared" si="11"/>
        <v>4.3583333333333339E-3</v>
      </c>
      <c r="E90" s="5">
        <f t="shared" si="8"/>
        <v>0.45987542608011389</v>
      </c>
      <c r="F90" s="6">
        <f t="shared" si="12"/>
        <v>4.2700000000000004E-3</v>
      </c>
      <c r="G90" s="6">
        <f t="shared" si="13"/>
        <v>8.6469434166664971E-3</v>
      </c>
      <c r="H90" s="4">
        <f t="shared" si="9"/>
        <v>77768.838874935886</v>
      </c>
      <c r="I90" s="1"/>
      <c r="J90" s="4">
        <f t="shared" si="10"/>
        <v>53270.87331263048</v>
      </c>
    </row>
    <row r="91" spans="2:10" customFormat="1" ht="18.75" x14ac:dyDescent="0.3">
      <c r="B91" s="2">
        <v>88</v>
      </c>
      <c r="C91" s="4">
        <f t="shared" si="7"/>
        <v>733.11902490605632</v>
      </c>
      <c r="D91" s="5">
        <f t="shared" si="11"/>
        <v>4.3583333333333339E-3</v>
      </c>
      <c r="E91" s="5">
        <f t="shared" si="8"/>
        <v>0.46623804981211303</v>
      </c>
      <c r="F91" s="6">
        <f t="shared" si="12"/>
        <v>4.2700000000000004E-3</v>
      </c>
      <c r="G91" s="6">
        <f t="shared" si="13"/>
        <v>8.6469434166664971E-3</v>
      </c>
      <c r="H91" s="4">
        <f t="shared" si="9"/>
        <v>79174.420649173364</v>
      </c>
      <c r="I91" s="1"/>
      <c r="J91" s="4">
        <f t="shared" si="10"/>
        <v>53998.339941675411</v>
      </c>
    </row>
    <row r="92" spans="2:10" customFormat="1" ht="18.75" x14ac:dyDescent="0.3">
      <c r="B92" s="2">
        <v>89</v>
      </c>
      <c r="C92" s="4">
        <f t="shared" si="7"/>
        <v>736.31420198960518</v>
      </c>
      <c r="D92" s="5">
        <f t="shared" si="11"/>
        <v>4.3583333333333339E-3</v>
      </c>
      <c r="E92" s="5">
        <f t="shared" si="8"/>
        <v>0.4726284039792108</v>
      </c>
      <c r="F92" s="6">
        <f t="shared" si="12"/>
        <v>4.2700000000000004E-3</v>
      </c>
      <c r="G92" s="6">
        <f t="shared" si="13"/>
        <v>8.6469434166664971E-3</v>
      </c>
      <c r="H92" s="4">
        <f t="shared" si="9"/>
        <v>80595.351586563716</v>
      </c>
      <c r="I92" s="1"/>
      <c r="J92" s="4">
        <f t="shared" si="10"/>
        <v>54728.912853226364</v>
      </c>
    </row>
    <row r="93" spans="2:10" customFormat="1" ht="18.75" x14ac:dyDescent="0.3">
      <c r="B93" s="2">
        <v>90</v>
      </c>
      <c r="C93" s="4">
        <f t="shared" si="7"/>
        <v>739.5233047199431</v>
      </c>
      <c r="D93" s="5">
        <f t="shared" si="11"/>
        <v>4.3583333333333339E-3</v>
      </c>
      <c r="E93" s="5">
        <f t="shared" si="8"/>
        <v>0.47904660943988664</v>
      </c>
      <c r="F93" s="6">
        <f t="shared" si="12"/>
        <v>4.2700000000000004E-3</v>
      </c>
      <c r="G93" s="6">
        <f t="shared" si="13"/>
        <v>8.6469434166664971E-3</v>
      </c>
      <c r="H93" s="4">
        <f t="shared" si="9"/>
        <v>82031.778336099014</v>
      </c>
      <c r="I93" s="1"/>
      <c r="J93" s="4">
        <f t="shared" si="10"/>
        <v>55462.605311109641</v>
      </c>
    </row>
    <row r="94" spans="2:10" customFormat="1" ht="18.75" x14ac:dyDescent="0.3">
      <c r="B94" s="2">
        <v>91</v>
      </c>
      <c r="C94" s="4">
        <f t="shared" si="7"/>
        <v>742.74639378968084</v>
      </c>
      <c r="D94" s="5">
        <f t="shared" si="11"/>
        <v>4.3583333333333339E-3</v>
      </c>
      <c r="E94" s="5">
        <f t="shared" si="8"/>
        <v>0.48549278757936198</v>
      </c>
      <c r="F94" s="6">
        <f t="shared" si="12"/>
        <v>4.2700000000000004E-3</v>
      </c>
      <c r="G94" s="6">
        <f t="shared" si="13"/>
        <v>8.6469434166664971E-3</v>
      </c>
      <c r="H94" s="4">
        <f t="shared" si="9"/>
        <v>83483.848875529467</v>
      </c>
      <c r="I94" s="1"/>
      <c r="J94" s="4">
        <f t="shared" si="10"/>
        <v>56199.430635788078</v>
      </c>
    </row>
    <row r="95" spans="2:10" customFormat="1" ht="18.75" x14ac:dyDescent="0.3">
      <c r="B95" s="2">
        <v>92</v>
      </c>
      <c r="C95" s="4">
        <f t="shared" si="7"/>
        <v>745.98353015594751</v>
      </c>
      <c r="D95" s="5">
        <f t="shared" si="11"/>
        <v>4.3583333333333339E-3</v>
      </c>
      <c r="E95" s="5">
        <f t="shared" si="8"/>
        <v>0.4919670603118953</v>
      </c>
      <c r="F95" s="6">
        <f t="shared" si="12"/>
        <v>4.2700000000000004E-3</v>
      </c>
      <c r="G95" s="6">
        <f t="shared" si="13"/>
        <v>8.6469434166664971E-3</v>
      </c>
      <c r="H95" s="4">
        <f t="shared" si="9"/>
        <v>84951.712523117661</v>
      </c>
      <c r="I95" s="1"/>
      <c r="J95" s="4">
        <f t="shared" si="10"/>
        <v>56939.402204602891</v>
      </c>
    </row>
    <row r="96" spans="2:10" customFormat="1" ht="18.75" x14ac:dyDescent="0.3">
      <c r="B96" s="2">
        <v>93</v>
      </c>
      <c r="C96" s="4">
        <f t="shared" si="7"/>
        <v>749.2347750415438</v>
      </c>
      <c r="D96" s="5">
        <f t="shared" si="11"/>
        <v>4.3583333333333339E-3</v>
      </c>
      <c r="E96" s="5">
        <f t="shared" si="8"/>
        <v>0.4984695500830878</v>
      </c>
      <c r="F96" s="6">
        <f t="shared" si="12"/>
        <v>4.2700000000000004E-3</v>
      </c>
      <c r="G96" s="6">
        <f t="shared" si="13"/>
        <v>8.6469434166664971E-3</v>
      </c>
      <c r="H96" s="4">
        <f t="shared" si="9"/>
        <v>86435.51994949553</v>
      </c>
      <c r="I96" s="1"/>
      <c r="J96" s="4">
        <f t="shared" si="10"/>
        <v>57682.533452016549</v>
      </c>
    </row>
    <row r="97" spans="2:10" customFormat="1" ht="18.75" x14ac:dyDescent="0.3">
      <c r="B97" s="2">
        <v>94</v>
      </c>
      <c r="C97" s="4">
        <f t="shared" si="7"/>
        <v>752.50018993609979</v>
      </c>
      <c r="D97" s="5">
        <f t="shared" si="11"/>
        <v>4.3583333333333339E-3</v>
      </c>
      <c r="E97" s="5">
        <f t="shared" si="8"/>
        <v>0.50500037987219981</v>
      </c>
      <c r="F97" s="6">
        <f t="shared" si="12"/>
        <v>4.2700000000000004E-3</v>
      </c>
      <c r="G97" s="6">
        <f t="shared" si="13"/>
        <v>8.6469434166664971E-3</v>
      </c>
      <c r="H97" s="4">
        <f t="shared" si="9"/>
        <v>87935.423189625057</v>
      </c>
      <c r="I97" s="1"/>
      <c r="J97" s="4">
        <f t="shared" si="10"/>
        <v>58428.837869856659</v>
      </c>
    </row>
    <row r="98" spans="2:10" customFormat="1" ht="18.75" x14ac:dyDescent="0.3">
      <c r="B98" s="2">
        <v>95</v>
      </c>
      <c r="C98" s="4">
        <f t="shared" si="7"/>
        <v>755.77983659723793</v>
      </c>
      <c r="D98" s="5">
        <f t="shared" si="11"/>
        <v>4.3583333333333339E-3</v>
      </c>
      <c r="E98" s="5">
        <f t="shared" si="8"/>
        <v>0.51155967319447604</v>
      </c>
      <c r="F98" s="6">
        <f t="shared" si="12"/>
        <v>4.2700000000000004E-3</v>
      </c>
      <c r="G98" s="6">
        <f t="shared" si="13"/>
        <v>8.6469434166664971E-3</v>
      </c>
      <c r="H98" s="4">
        <f t="shared" si="9"/>
        <v>89451.575654863613</v>
      </c>
      <c r="I98" s="1"/>
      <c r="J98" s="4">
        <f t="shared" si="10"/>
        <v>59178.329007560948</v>
      </c>
    </row>
    <row r="99" spans="2:10" customFormat="1" ht="18.75" x14ac:dyDescent="0.3">
      <c r="B99" s="2">
        <v>96</v>
      </c>
      <c r="C99" s="4">
        <f t="shared" si="7"/>
        <v>759.07377705174088</v>
      </c>
      <c r="D99" s="5">
        <f t="shared" si="11"/>
        <v>4.3583333333333339E-3</v>
      </c>
      <c r="E99" s="5">
        <f t="shared" si="8"/>
        <v>0.5181475541034819</v>
      </c>
      <c r="F99" s="6">
        <f t="shared" si="12"/>
        <v>4.2700000000000004E-3</v>
      </c>
      <c r="G99" s="6">
        <f t="shared" si="13"/>
        <v>8.6469434166664971E-3</v>
      </c>
      <c r="H99" s="4">
        <f t="shared" si="9"/>
        <v>90984.13214513463</v>
      </c>
      <c r="I99" s="1"/>
      <c r="J99" s="4">
        <f t="shared" si="10"/>
        <v>59931.020472423232</v>
      </c>
    </row>
    <row r="100" spans="2:10" customFormat="1" ht="18.75" x14ac:dyDescent="0.3">
      <c r="B100" s="2">
        <v>97</v>
      </c>
      <c r="C100" s="4">
        <f t="shared" si="7"/>
        <v>762.38207359672469</v>
      </c>
      <c r="D100" s="5">
        <f t="shared" si="11"/>
        <v>4.3583333333333339E-3</v>
      </c>
      <c r="E100" s="5">
        <f t="shared" si="8"/>
        <v>0.52476414719344944</v>
      </c>
      <c r="F100" s="6">
        <f t="shared" si="12"/>
        <v>4.2700000000000004E-3</v>
      </c>
      <c r="G100" s="6">
        <f t="shared" si="13"/>
        <v>8.6469434166664971E-3</v>
      </c>
      <c r="H100" s="4">
        <f t="shared" si="9"/>
        <v>92533.248861204847</v>
      </c>
      <c r="I100" s="1"/>
      <c r="J100" s="4">
        <f t="shared" si="10"/>
        <v>60686.92592984048</v>
      </c>
    </row>
    <row r="101" spans="2:10" customFormat="1" ht="18.75" x14ac:dyDescent="0.3">
      <c r="B101" s="2">
        <v>98</v>
      </c>
      <c r="C101" s="4">
        <f t="shared" si="7"/>
        <v>765.70478880081703</v>
      </c>
      <c r="D101" s="5">
        <f t="shared" si="11"/>
        <v>4.3583333333333339E-3</v>
      </c>
      <c r="E101" s="5">
        <f t="shared" si="8"/>
        <v>0.5314095776016341</v>
      </c>
      <c r="F101" s="6">
        <f t="shared" si="12"/>
        <v>4.2700000000000004E-3</v>
      </c>
      <c r="G101" s="6">
        <f t="shared" si="13"/>
        <v>8.6469434166664971E-3</v>
      </c>
      <c r="H101" s="4">
        <f t="shared" si="9"/>
        <v>94099.083417068832</v>
      </c>
      <c r="I101" s="1"/>
      <c r="J101" s="4">
        <f t="shared" si="10"/>
        <v>61446.059103560896</v>
      </c>
    </row>
    <row r="102" spans="2:10" customFormat="1" ht="18.75" x14ac:dyDescent="0.3">
      <c r="B102" s="2">
        <v>99</v>
      </c>
      <c r="C102" s="4">
        <f t="shared" si="7"/>
        <v>769.04198550534056</v>
      </c>
      <c r="D102" s="5">
        <f t="shared" si="11"/>
        <v>4.3583333333333339E-3</v>
      </c>
      <c r="E102" s="5">
        <f t="shared" si="8"/>
        <v>0.53808397101068106</v>
      </c>
      <c r="F102" s="6">
        <f t="shared" si="12"/>
        <v>4.2700000000000004E-3</v>
      </c>
      <c r="G102" s="6">
        <f t="shared" si="13"/>
        <v>8.6469434166664971E-3</v>
      </c>
      <c r="H102" s="4">
        <f t="shared" si="9"/>
        <v>95681.794852441759</v>
      </c>
      <c r="I102" s="1"/>
      <c r="J102" s="4">
        <f t="shared" si="10"/>
        <v>62208.433775933103</v>
      </c>
    </row>
    <row r="103" spans="2:10" customFormat="1" ht="18.75" x14ac:dyDescent="0.3">
      <c r="B103" s="2">
        <v>100</v>
      </c>
      <c r="C103" s="4">
        <f t="shared" si="7"/>
        <v>772.39372682550129</v>
      </c>
      <c r="D103" s="5">
        <f t="shared" si="11"/>
        <v>4.3583333333333339E-3</v>
      </c>
      <c r="E103" s="5">
        <f t="shared" si="8"/>
        <v>0.54478745365100245</v>
      </c>
      <c r="F103" s="6">
        <f t="shared" si="12"/>
        <v>4.2700000000000004E-3</v>
      </c>
      <c r="G103" s="6">
        <f t="shared" si="13"/>
        <v>8.6469434166664971E-3</v>
      </c>
      <c r="H103" s="4">
        <f t="shared" si="9"/>
        <v>97281.543645361409</v>
      </c>
      <c r="I103" s="1"/>
      <c r="J103" s="4">
        <f t="shared" si="10"/>
        <v>62974.063788156338</v>
      </c>
    </row>
    <row r="104" spans="2:10" customFormat="1" ht="18.75" x14ac:dyDescent="0.3">
      <c r="B104" s="2">
        <v>101</v>
      </c>
      <c r="C104" s="4">
        <f t="shared" si="7"/>
        <v>775.76007615158233</v>
      </c>
      <c r="D104" s="5">
        <f t="shared" si="11"/>
        <v>4.3583333333333339E-3</v>
      </c>
      <c r="E104" s="5">
        <f t="shared" si="8"/>
        <v>0.55152015230316453</v>
      </c>
      <c r="F104" s="6">
        <f t="shared" si="12"/>
        <v>4.2700000000000004E-3</v>
      </c>
      <c r="G104" s="6">
        <f t="shared" si="13"/>
        <v>8.6469434166664971E-3</v>
      </c>
      <c r="H104" s="4">
        <f t="shared" si="9"/>
        <v>98898.491724900407</v>
      </c>
      <c r="I104" s="1"/>
      <c r="J104" s="4">
        <f t="shared" si="10"/>
        <v>63742.963040531766</v>
      </c>
    </row>
    <row r="105" spans="2:10" customFormat="1" ht="18.75" x14ac:dyDescent="0.3">
      <c r="B105" s="2">
        <v>102</v>
      </c>
      <c r="C105" s="4">
        <f t="shared" si="7"/>
        <v>779.14109715014285</v>
      </c>
      <c r="D105" s="5">
        <f t="shared" si="11"/>
        <v>4.3583333333333339E-3</v>
      </c>
      <c r="E105" s="5">
        <f t="shared" si="8"/>
        <v>0.55828219430028558</v>
      </c>
      <c r="F105" s="6">
        <f t="shared" si="12"/>
        <v>4.2700000000000004E-3</v>
      </c>
      <c r="G105" s="6">
        <f t="shared" si="13"/>
        <v>8.6469434166664971E-3</v>
      </c>
      <c r="H105" s="4">
        <f t="shared" si="9"/>
        <v>100532.80248398942</v>
      </c>
      <c r="I105" s="1"/>
      <c r="J105" s="4">
        <f t="shared" si="10"/>
        <v>64515.145492714837</v>
      </c>
    </row>
    <row r="106" spans="2:10" customFormat="1" ht="18.75" x14ac:dyDescent="0.3">
      <c r="B106" s="2">
        <v>103</v>
      </c>
      <c r="C106" s="4">
        <f t="shared" si="7"/>
        <v>782.53685376522219</v>
      </c>
      <c r="D106" s="5">
        <f t="shared" si="11"/>
        <v>4.3583333333333339E-3</v>
      </c>
      <c r="E106" s="5">
        <f t="shared" si="8"/>
        <v>0.56507370753044417</v>
      </c>
      <c r="F106" s="6">
        <f t="shared" si="12"/>
        <v>4.2700000000000004E-3</v>
      </c>
      <c r="G106" s="6">
        <f t="shared" si="13"/>
        <v>8.6469434166664971E-3</v>
      </c>
      <c r="H106" s="4">
        <f t="shared" si="9"/>
        <v>102184.64079235261</v>
      </c>
      <c r="I106" s="1"/>
      <c r="J106" s="4">
        <f t="shared" si="10"/>
        <v>65290.625163968733</v>
      </c>
    </row>
    <row r="107" spans="2:10" customFormat="1" ht="18.75" x14ac:dyDescent="0.3">
      <c r="B107" s="2">
        <v>104</v>
      </c>
      <c r="C107" s="4">
        <f t="shared" si="7"/>
        <v>785.94741021954883</v>
      </c>
      <c r="D107" s="5">
        <f t="shared" si="11"/>
        <v>4.3583333333333339E-3</v>
      </c>
      <c r="E107" s="5">
        <f t="shared" si="8"/>
        <v>0.57189482043909745</v>
      </c>
      <c r="F107" s="6">
        <f t="shared" si="12"/>
        <v>4.2700000000000004E-3</v>
      </c>
      <c r="G107" s="6">
        <f t="shared" si="13"/>
        <v>8.6469434166664971E-3</v>
      </c>
      <c r="H107" s="4">
        <f t="shared" si="9"/>
        <v>103854.17300955603</v>
      </c>
      <c r="I107" s="1"/>
      <c r="J107" s="4">
        <f t="shared" si="10"/>
        <v>66069.416133418883</v>
      </c>
    </row>
    <row r="108" spans="2:10" customFormat="1" ht="18.75" x14ac:dyDescent="0.3">
      <c r="B108" s="2">
        <v>105</v>
      </c>
      <c r="C108" s="4">
        <f t="shared" si="7"/>
        <v>789.37283101575565</v>
      </c>
      <c r="D108" s="5">
        <f t="shared" si="11"/>
        <v>4.3583333333333339E-3</v>
      </c>
      <c r="E108" s="5">
        <f t="shared" si="8"/>
        <v>0.57874566203151101</v>
      </c>
      <c r="F108" s="6">
        <f t="shared" si="12"/>
        <v>4.2700000000000004E-3</v>
      </c>
      <c r="G108" s="6">
        <f t="shared" si="13"/>
        <v>8.6469434166664971E-3</v>
      </c>
      <c r="H108" s="4">
        <f t="shared" si="9"/>
        <v>105541.56699817012</v>
      </c>
      <c r="I108" s="1"/>
      <c r="J108" s="4">
        <f t="shared" si="10"/>
        <v>66851.532540308588</v>
      </c>
    </row>
    <row r="109" spans="2:10" customFormat="1" ht="18.75" x14ac:dyDescent="0.3">
      <c r="B109" s="2">
        <v>106</v>
      </c>
      <c r="C109" s="4">
        <f t="shared" si="7"/>
        <v>792.81318093759921</v>
      </c>
      <c r="D109" s="5">
        <f t="shared" si="11"/>
        <v>4.3583333333333339E-3</v>
      </c>
      <c r="E109" s="5">
        <f t="shared" si="8"/>
        <v>0.58562636187519823</v>
      </c>
      <c r="F109" s="6">
        <f t="shared" si="12"/>
        <v>4.2700000000000004E-3</v>
      </c>
      <c r="G109" s="6">
        <f t="shared" si="13"/>
        <v>8.6469434166664971E-3</v>
      </c>
      <c r="H109" s="4">
        <f t="shared" si="9"/>
        <v>107246.99213704721</v>
      </c>
      <c r="I109" s="1"/>
      <c r="J109" s="4">
        <f t="shared" si="10"/>
        <v>67636.988584255712</v>
      </c>
    </row>
    <row r="110" spans="2:10" customFormat="1" ht="18.75" x14ac:dyDescent="0.3">
      <c r="B110" s="2">
        <v>107</v>
      </c>
      <c r="C110" s="4">
        <f t="shared" si="7"/>
        <v>796.26852505118552</v>
      </c>
      <c r="D110" s="5">
        <f t="shared" si="11"/>
        <v>4.3583333333333339E-3</v>
      </c>
      <c r="E110" s="5">
        <f t="shared" si="8"/>
        <v>0.59253705010237079</v>
      </c>
      <c r="F110" s="6">
        <f t="shared" si="12"/>
        <v>4.2700000000000004E-3</v>
      </c>
      <c r="G110" s="6">
        <f t="shared" si="13"/>
        <v>8.6469434166664971E-3</v>
      </c>
      <c r="H110" s="4">
        <f t="shared" si="9"/>
        <v>108970.61933471513</v>
      </c>
      <c r="I110" s="1"/>
      <c r="J110" s="4">
        <f t="shared" si="10"/>
        <v>68425.798525510487</v>
      </c>
    </row>
    <row r="111" spans="2:10" customFormat="1" ht="18.75" x14ac:dyDescent="0.3">
      <c r="B111" s="2">
        <v>108</v>
      </c>
      <c r="C111" s="4">
        <f t="shared" si="7"/>
        <v>799.73892870620023</v>
      </c>
      <c r="D111" s="5">
        <f t="shared" si="11"/>
        <v>4.3583333333333339E-3</v>
      </c>
      <c r="E111" s="5">
        <f t="shared" si="8"/>
        <v>0.59947785741240023</v>
      </c>
      <c r="F111" s="6">
        <f t="shared" si="12"/>
        <v>4.2700000000000004E-3</v>
      </c>
      <c r="G111" s="6">
        <f t="shared" si="13"/>
        <v>8.6469434166664971E-3</v>
      </c>
      <c r="H111" s="4">
        <f t="shared" si="9"/>
        <v>110712.62104288771</v>
      </c>
      <c r="I111" s="1"/>
      <c r="J111" s="4">
        <f t="shared" si="10"/>
        <v>69217.976685214409</v>
      </c>
    </row>
    <row r="112" spans="2:10" customFormat="1" ht="18.75" x14ac:dyDescent="0.3">
      <c r="B112" s="2">
        <v>109</v>
      </c>
      <c r="C112" s="4">
        <f t="shared" si="7"/>
        <v>803.22445753714464</v>
      </c>
      <c r="D112" s="5">
        <f t="shared" si="11"/>
        <v>4.3583333333333339E-3</v>
      </c>
      <c r="E112" s="5">
        <f t="shared" si="8"/>
        <v>0.60644891507428911</v>
      </c>
      <c r="F112" s="6">
        <f t="shared" si="12"/>
        <v>4.2700000000000004E-3</v>
      </c>
      <c r="G112" s="6">
        <f t="shared" si="13"/>
        <v>8.6469434166664971E-3</v>
      </c>
      <c r="H112" s="4">
        <f t="shared" si="9"/>
        <v>112473.17127009355</v>
      </c>
      <c r="I112" s="1"/>
      <c r="J112" s="4">
        <f t="shared" si="10"/>
        <v>70013.537445660273</v>
      </c>
    </row>
    <row r="113" spans="2:10" customFormat="1" ht="18.75" x14ac:dyDescent="0.3">
      <c r="B113" s="2">
        <v>110</v>
      </c>
      <c r="C113" s="4">
        <f t="shared" si="7"/>
        <v>806.72517746457731</v>
      </c>
      <c r="D113" s="5">
        <f t="shared" si="11"/>
        <v>4.3583333333333339E-3</v>
      </c>
      <c r="E113" s="5">
        <f t="shared" si="8"/>
        <v>0.61345035492915434</v>
      </c>
      <c r="F113" s="6">
        <f t="shared" si="12"/>
        <v>4.2700000000000004E-3</v>
      </c>
      <c r="G113" s="6">
        <f t="shared" si="13"/>
        <v>8.6469434166664971E-3</v>
      </c>
      <c r="H113" s="4">
        <f t="shared" si="9"/>
        <v>114252.44559542366</v>
      </c>
      <c r="I113" s="1"/>
      <c r="J113" s="4">
        <f t="shared" si="10"/>
        <v>70812.495250553242</v>
      </c>
    </row>
    <row r="114" spans="2:10" customFormat="1" ht="18.75" x14ac:dyDescent="0.3">
      <c r="B114" s="2">
        <v>111</v>
      </c>
      <c r="C114" s="4">
        <f t="shared" si="7"/>
        <v>810.24115469636035</v>
      </c>
      <c r="D114" s="5">
        <f t="shared" si="11"/>
        <v>4.3583333333333339E-3</v>
      </c>
      <c r="E114" s="5">
        <f t="shared" si="8"/>
        <v>0.62048230939272053</v>
      </c>
      <c r="F114" s="6">
        <f t="shared" si="12"/>
        <v>4.2700000000000004E-3</v>
      </c>
      <c r="G114" s="6">
        <f t="shared" si="13"/>
        <v>8.6469434166664971E-3</v>
      </c>
      <c r="H114" s="4">
        <f t="shared" si="9"/>
        <v>116050.62118239941</v>
      </c>
      <c r="I114" s="1"/>
      <c r="J114" s="4">
        <f t="shared" si="10"/>
        <v>71614.864605273106</v>
      </c>
    </row>
    <row r="115" spans="2:10" customFormat="1" ht="18.75" x14ac:dyDescent="0.3">
      <c r="B115" s="2">
        <v>112</v>
      </c>
      <c r="C115" s="4">
        <f t="shared" si="7"/>
        <v>813.77245572891195</v>
      </c>
      <c r="D115" s="5">
        <f t="shared" si="11"/>
        <v>4.3583333333333339E-3</v>
      </c>
      <c r="E115" s="5">
        <f t="shared" si="8"/>
        <v>0.62754491145782376</v>
      </c>
      <c r="F115" s="6">
        <f t="shared" si="12"/>
        <v>4.2700000000000004E-3</v>
      </c>
      <c r="G115" s="6">
        <f t="shared" si="13"/>
        <v>8.6469434166664971E-3</v>
      </c>
      <c r="H115" s="4">
        <f t="shared" si="9"/>
        <v>117867.87679296153</v>
      </c>
      <c r="I115" s="1"/>
      <c r="J115" s="4">
        <f t="shared" si="10"/>
        <v>72420.660077137625</v>
      </c>
    </row>
    <row r="116" spans="2:10" customFormat="1" ht="18.75" x14ac:dyDescent="0.3">
      <c r="B116" s="2">
        <v>113</v>
      </c>
      <c r="C116" s="4">
        <f t="shared" si="7"/>
        <v>817.31914734846373</v>
      </c>
      <c r="D116" s="5">
        <f t="shared" si="11"/>
        <v>4.3583333333333339E-3</v>
      </c>
      <c r="E116" s="5">
        <f t="shared" si="8"/>
        <v>0.63463829469692734</v>
      </c>
      <c r="F116" s="6">
        <f t="shared" si="12"/>
        <v>4.2700000000000004E-3</v>
      </c>
      <c r="G116" s="6">
        <f t="shared" si="13"/>
        <v>8.6469434166664971E-3</v>
      </c>
      <c r="H116" s="4">
        <f t="shared" si="9"/>
        <v>119704.39280158134</v>
      </c>
      <c r="I116" s="1"/>
      <c r="J116" s="4">
        <f t="shared" si="10"/>
        <v>73229.896295667</v>
      </c>
    </row>
    <row r="117" spans="2:10" customFormat="1" ht="18.75" x14ac:dyDescent="0.3">
      <c r="B117" s="2">
        <v>114</v>
      </c>
      <c r="C117" s="4">
        <f t="shared" si="7"/>
        <v>820.88129663232405</v>
      </c>
      <c r="D117" s="5">
        <f t="shared" si="11"/>
        <v>4.3583333333333339E-3</v>
      </c>
      <c r="E117" s="5">
        <f t="shared" si="8"/>
        <v>0.64176259326464802</v>
      </c>
      <c r="F117" s="6">
        <f t="shared" si="12"/>
        <v>4.2700000000000004E-3</v>
      </c>
      <c r="G117" s="6">
        <f t="shared" si="13"/>
        <v>8.6469434166664971E-3</v>
      </c>
      <c r="H117" s="4">
        <f t="shared" si="9"/>
        <v>121560.35120949536</v>
      </c>
      <c r="I117" s="1"/>
      <c r="J117" s="4">
        <f t="shared" si="10"/>
        <v>74042.587952849499</v>
      </c>
    </row>
    <row r="118" spans="2:10" customFormat="1" ht="18.75" x14ac:dyDescent="0.3">
      <c r="B118" s="2">
        <v>115</v>
      </c>
      <c r="C118" s="4">
        <f t="shared" si="7"/>
        <v>824.45897095014652</v>
      </c>
      <c r="D118" s="5">
        <f t="shared" si="11"/>
        <v>4.3583333333333339E-3</v>
      </c>
      <c r="E118" s="5">
        <f t="shared" si="8"/>
        <v>0.64891794190029306</v>
      </c>
      <c r="F118" s="6">
        <f t="shared" si="12"/>
        <v>4.2700000000000004E-3</v>
      </c>
      <c r="G118" s="6">
        <f t="shared" si="13"/>
        <v>8.6469434166664971E-3</v>
      </c>
      <c r="H118" s="4">
        <f t="shared" si="9"/>
        <v>123435.93565906413</v>
      </c>
      <c r="I118" s="1"/>
      <c r="J118" s="4">
        <f t="shared" si="10"/>
        <v>74858.749803408165</v>
      </c>
    </row>
    <row r="119" spans="2:10" customFormat="1" ht="18.75" x14ac:dyDescent="0.3">
      <c r="B119" s="2">
        <v>116</v>
      </c>
      <c r="C119" s="4">
        <f t="shared" si="7"/>
        <v>828.0522379652042</v>
      </c>
      <c r="D119" s="5">
        <f t="shared" si="11"/>
        <v>4.3583333333333339E-3</v>
      </c>
      <c r="E119" s="5">
        <f t="shared" si="8"/>
        <v>0.65610447593040844</v>
      </c>
      <c r="F119" s="6">
        <f t="shared" si="12"/>
        <v>4.2700000000000004E-3</v>
      </c>
      <c r="G119" s="6">
        <f t="shared" si="13"/>
        <v>8.6469434166664971E-3</v>
      </c>
      <c r="H119" s="4">
        <f t="shared" si="9"/>
        <v>125331.33144825655</v>
      </c>
      <c r="I119" s="1"/>
      <c r="J119" s="4">
        <f t="shared" si="10"/>
        <v>75678.396665068722</v>
      </c>
    </row>
    <row r="120" spans="2:10" customFormat="1" ht="18.75" x14ac:dyDescent="0.3">
      <c r="B120" s="2">
        <v>117</v>
      </c>
      <c r="C120" s="4">
        <f t="shared" si="7"/>
        <v>831.66116563566914</v>
      </c>
      <c r="D120" s="5">
        <f t="shared" si="11"/>
        <v>4.3583333333333339E-3</v>
      </c>
      <c r="E120" s="5">
        <f t="shared" si="8"/>
        <v>0.66332233127133833</v>
      </c>
      <c r="F120" s="6">
        <f t="shared" si="12"/>
        <v>4.2700000000000004E-3</v>
      </c>
      <c r="G120" s="6">
        <f t="shared" si="13"/>
        <v>8.6469434166664971E-3</v>
      </c>
      <c r="H120" s="4">
        <f t="shared" si="9"/>
        <v>127246.72554526076</v>
      </c>
      <c r="I120" s="1"/>
      <c r="J120" s="4">
        <f t="shared" si="10"/>
        <v>76501.543418828558</v>
      </c>
    </row>
    <row r="121" spans="2:10" customFormat="1" ht="18.75" x14ac:dyDescent="0.3">
      <c r="B121" s="2">
        <v>118</v>
      </c>
      <c r="C121" s="4">
        <f t="shared" si="7"/>
        <v>835.28582221589784</v>
      </c>
      <c r="D121" s="5">
        <f t="shared" si="11"/>
        <v>4.3583333333333339E-3</v>
      </c>
      <c r="E121" s="5">
        <f t="shared" si="8"/>
        <v>0.67057164443179573</v>
      </c>
      <c r="F121" s="6">
        <f t="shared" si="12"/>
        <v>4.2700000000000004E-3</v>
      </c>
      <c r="G121" s="6">
        <f t="shared" si="13"/>
        <v>8.6469434166664971E-3</v>
      </c>
      <c r="H121" s="4">
        <f t="shared" si="9"/>
        <v>129182.30660322262</v>
      </c>
      <c r="I121" s="1"/>
      <c r="J121" s="4">
        <f t="shared" si="10"/>
        <v>77328.205009226949</v>
      </c>
    </row>
    <row r="122" spans="2:10" customFormat="1" ht="18.75" x14ac:dyDescent="0.3">
      <c r="B122" s="2">
        <v>119</v>
      </c>
      <c r="C122" s="4">
        <f t="shared" si="7"/>
        <v>838.92627625772207</v>
      </c>
      <c r="D122" s="5">
        <f t="shared" si="11"/>
        <v>4.3583333333333339E-3</v>
      </c>
      <c r="E122" s="5">
        <f t="shared" si="8"/>
        <v>0.67785255251544418</v>
      </c>
      <c r="F122" s="6">
        <f t="shared" si="12"/>
        <v>4.2700000000000004E-3</v>
      </c>
      <c r="G122" s="6">
        <f t="shared" si="13"/>
        <v>8.6469434166664971E-3</v>
      </c>
      <c r="H122" s="4">
        <f t="shared" si="9"/>
        <v>131138.26497511286</v>
      </c>
      <c r="I122" s="1"/>
      <c r="J122" s="4">
        <f t="shared" si="10"/>
        <v>78158.396444616345</v>
      </c>
    </row>
    <row r="123" spans="2:10" customFormat="1" ht="18.75" x14ac:dyDescent="0.3">
      <c r="B123" s="2">
        <v>120</v>
      </c>
      <c r="C123" s="4">
        <f t="shared" si="7"/>
        <v>842.5825966117452</v>
      </c>
      <c r="D123" s="5">
        <f t="shared" si="11"/>
        <v>4.3583333333333339E-3</v>
      </c>
      <c r="E123" s="5">
        <f t="shared" si="8"/>
        <v>0.68516519322349057</v>
      </c>
      <c r="F123" s="6">
        <f t="shared" si="12"/>
        <v>4.2700000000000004E-3</v>
      </c>
      <c r="G123" s="6">
        <f t="shared" si="13"/>
        <v>8.6469434166664971E-3</v>
      </c>
      <c r="H123" s="4">
        <f t="shared" si="9"/>
        <v>133114.79272872425</v>
      </c>
      <c r="I123" s="1"/>
      <c r="J123" s="4">
        <f t="shared" si="10"/>
        <v>78992.132797434853</v>
      </c>
    </row>
    <row r="124" spans="2:10" customFormat="1" ht="18.75" x14ac:dyDescent="0.3">
      <c r="B124" s="2">
        <v>121</v>
      </c>
      <c r="C124" s="4">
        <f t="shared" si="7"/>
        <v>846.25485242864465</v>
      </c>
      <c r="D124" s="5">
        <f t="shared" si="11"/>
        <v>4.3583333333333339E-3</v>
      </c>
      <c r="E124" s="5">
        <f t="shared" si="8"/>
        <v>0.69250970485728947</v>
      </c>
      <c r="F124" s="6">
        <f t="shared" si="12"/>
        <v>4.2700000000000004E-3</v>
      </c>
      <c r="G124" s="6">
        <f t="shared" si="13"/>
        <v>8.6469434166664971E-3</v>
      </c>
      <c r="H124" s="4">
        <f t="shared" si="9"/>
        <v>135112.08366179946</v>
      </c>
      <c r="I124" s="1"/>
      <c r="J124" s="4">
        <f t="shared" si="10"/>
        <v>79829.429204479893</v>
      </c>
    </row>
    <row r="125" spans="2:10" customFormat="1" ht="18.75" x14ac:dyDescent="0.3">
      <c r="B125" s="2">
        <v>122</v>
      </c>
      <c r="C125" s="4">
        <f t="shared" si="7"/>
        <v>849.94311316047947</v>
      </c>
      <c r="D125" s="5">
        <f t="shared" si="11"/>
        <v>4.3583333333333339E-3</v>
      </c>
      <c r="E125" s="5">
        <f t="shared" si="8"/>
        <v>0.69988622632095909</v>
      </c>
      <c r="F125" s="6">
        <f t="shared" si="12"/>
        <v>4.2700000000000004E-3</v>
      </c>
      <c r="G125" s="6">
        <f t="shared" si="13"/>
        <v>8.6469434166664971E-3</v>
      </c>
      <c r="H125" s="4">
        <f t="shared" si="9"/>
        <v>137130.33331729143</v>
      </c>
      <c r="I125" s="1"/>
      <c r="J125" s="4">
        <f t="shared" si="10"/>
        <v>80670.300867183018</v>
      </c>
    </row>
    <row r="126" spans="2:10" customFormat="1" ht="18.75" x14ac:dyDescent="0.3">
      <c r="B126" s="2">
        <v>123</v>
      </c>
      <c r="C126" s="4">
        <f t="shared" si="7"/>
        <v>853.64744856200377</v>
      </c>
      <c r="D126" s="5">
        <f t="shared" si="11"/>
        <v>4.3583333333333339E-3</v>
      </c>
      <c r="E126" s="5">
        <f t="shared" si="8"/>
        <v>0.70729489712400784</v>
      </c>
      <c r="F126" s="6">
        <f t="shared" si="12"/>
        <v>4.2700000000000004E-3</v>
      </c>
      <c r="G126" s="6">
        <f t="shared" si="13"/>
        <v>8.6469434166664971E-3</v>
      </c>
      <c r="H126" s="4">
        <f t="shared" si="9"/>
        <v>139169.73899875666</v>
      </c>
      <c r="I126" s="1"/>
      <c r="J126" s="4">
        <f t="shared" si="10"/>
        <v>81514.763051885893</v>
      </c>
    </row>
    <row r="127" spans="2:10" customFormat="1" ht="18.75" x14ac:dyDescent="0.3">
      <c r="B127" s="2">
        <v>124</v>
      </c>
      <c r="C127" s="4">
        <f t="shared" si="7"/>
        <v>857.36792869198644</v>
      </c>
      <c r="D127" s="5">
        <f t="shared" si="11"/>
        <v>4.3583333333333339E-3</v>
      </c>
      <c r="E127" s="5">
        <f t="shared" si="8"/>
        <v>0.71473585738397305</v>
      </c>
      <c r="F127" s="6">
        <f t="shared" si="12"/>
        <v>4.2700000000000004E-3</v>
      </c>
      <c r="G127" s="6">
        <f t="shared" si="13"/>
        <v>8.6469434166664971E-3</v>
      </c>
      <c r="H127" s="4">
        <f t="shared" si="9"/>
        <v>141230.49978588315</v>
      </c>
      <c r="I127" s="1"/>
      <c r="J127" s="4">
        <f t="shared" si="10"/>
        <v>82362.831090117441</v>
      </c>
    </row>
    <row r="128" spans="2:10" customFormat="1" ht="18.75" x14ac:dyDescent="0.3">
      <c r="B128" s="2">
        <v>125</v>
      </c>
      <c r="C128" s="4">
        <f t="shared" si="7"/>
        <v>861.10462391453564</v>
      </c>
      <c r="D128" s="5">
        <f t="shared" si="11"/>
        <v>4.3583333333333339E-3</v>
      </c>
      <c r="E128" s="5">
        <f t="shared" si="8"/>
        <v>0.72220924782907137</v>
      </c>
      <c r="F128" s="6">
        <f t="shared" si="12"/>
        <v>4.2700000000000004E-3</v>
      </c>
      <c r="G128" s="6">
        <f t="shared" si="13"/>
        <v>8.6469434166664971E-3</v>
      </c>
      <c r="H128" s="4">
        <f t="shared" si="9"/>
        <v>143312.81655015374</v>
      </c>
      <c r="I128" s="1"/>
      <c r="J128" s="4">
        <f t="shared" si="10"/>
        <v>83214.520378872243</v>
      </c>
    </row>
    <row r="129" spans="2:10" customFormat="1" ht="18.75" x14ac:dyDescent="0.3">
      <c r="B129" s="2">
        <v>126</v>
      </c>
      <c r="C129" s="4">
        <f t="shared" si="7"/>
        <v>864.85760490042969</v>
      </c>
      <c r="D129" s="5">
        <f t="shared" si="11"/>
        <v>4.3583333333333339E-3</v>
      </c>
      <c r="E129" s="5">
        <f t="shared" si="8"/>
        <v>0.72971520980085969</v>
      </c>
      <c r="F129" s="6">
        <f t="shared" si="12"/>
        <v>4.2700000000000004E-3</v>
      </c>
      <c r="G129" s="6">
        <f t="shared" si="13"/>
        <v>8.6469434166664971E-3</v>
      </c>
      <c r="H129" s="4">
        <f t="shared" si="9"/>
        <v>145416.89197064645</v>
      </c>
      <c r="I129" s="1"/>
      <c r="J129" s="4">
        <f t="shared" si="10"/>
        <v>84069.846380890027</v>
      </c>
    </row>
    <row r="130" spans="2:10" customFormat="1" ht="18.75" x14ac:dyDescent="0.3">
      <c r="B130" s="2">
        <v>127</v>
      </c>
      <c r="C130" s="4">
        <f t="shared" si="7"/>
        <v>868.626942628454</v>
      </c>
      <c r="D130" s="5">
        <f t="shared" si="11"/>
        <v>4.3583333333333339E-3</v>
      </c>
      <c r="E130" s="5">
        <f t="shared" si="8"/>
        <v>0.73725388525690838</v>
      </c>
      <c r="F130" s="6">
        <f t="shared" si="12"/>
        <v>4.2700000000000004E-3</v>
      </c>
      <c r="G130" s="6">
        <f t="shared" si="13"/>
        <v>8.6469434166664971E-3</v>
      </c>
      <c r="H130" s="4">
        <f t="shared" si="9"/>
        <v>147542.93054997257</v>
      </c>
      <c r="I130" s="1"/>
      <c r="J130" s="4">
        <f t="shared" si="10"/>
        <v>84928.824624936431</v>
      </c>
    </row>
    <row r="131" spans="2:10" customFormat="1" ht="18.75" x14ac:dyDescent="0.3">
      <c r="B131" s="2">
        <v>128</v>
      </c>
      <c r="C131" s="4">
        <f t="shared" si="7"/>
        <v>872.41270838674291</v>
      </c>
      <c r="D131" s="5">
        <f t="shared" si="11"/>
        <v>4.3583333333333339E-3</v>
      </c>
      <c r="E131" s="5">
        <f t="shared" si="8"/>
        <v>0.74482541677348624</v>
      </c>
      <c r="F131" s="6">
        <f t="shared" si="12"/>
        <v>4.2700000000000004E-3</v>
      </c>
      <c r="G131" s="6">
        <f t="shared" si="13"/>
        <v>8.6469434166664971E-3</v>
      </c>
      <c r="H131" s="4">
        <f t="shared" si="9"/>
        <v>149691.13863035408</v>
      </c>
      <c r="I131" s="1"/>
      <c r="J131" s="4">
        <f t="shared" si="10"/>
        <v>85791.470706084903</v>
      </c>
    </row>
    <row r="132" spans="2:10" customFormat="1" ht="18.75" x14ac:dyDescent="0.3">
      <c r="B132" s="2">
        <v>129</v>
      </c>
      <c r="C132" s="4">
        <f t="shared" si="7"/>
        <v>876.21497377412834</v>
      </c>
      <c r="D132" s="5">
        <f t="shared" si="11"/>
        <v>4.3583333333333339E-3</v>
      </c>
      <c r="E132" s="5">
        <f t="shared" si="8"/>
        <v>0.75242994754825721</v>
      </c>
      <c r="F132" s="6">
        <f t="shared" si="12"/>
        <v>4.2700000000000004E-3</v>
      </c>
      <c r="G132" s="6">
        <f t="shared" si="13"/>
        <v>8.6469434166664971E-3</v>
      </c>
      <c r="H132" s="4">
        <f t="shared" si="9"/>
        <v>151861.72440984126</v>
      </c>
      <c r="I132" s="1"/>
      <c r="J132" s="4">
        <f t="shared" si="10"/>
        <v>86657.800285999881</v>
      </c>
    </row>
    <row r="133" spans="2:10" customFormat="1" ht="18.75" x14ac:dyDescent="0.3">
      <c r="B133" s="2">
        <v>130</v>
      </c>
      <c r="C133" s="4">
        <f t="shared" ref="C133:C196" si="14">C132*(1+D133)</f>
        <v>880.03381070149385</v>
      </c>
      <c r="D133" s="5">
        <f t="shared" si="11"/>
        <v>4.3583333333333339E-3</v>
      </c>
      <c r="E133" s="5">
        <f t="shared" ref="E133:E196" si="15">((1+D133)*(1+E132))-1</f>
        <v>0.76006762140298822</v>
      </c>
      <c r="F133" s="6">
        <f t="shared" si="12"/>
        <v>4.2700000000000004E-3</v>
      </c>
      <c r="G133" s="6">
        <f t="shared" si="13"/>
        <v>8.6469434166664971E-3</v>
      </c>
      <c r="H133" s="4">
        <f t="shared" ref="H133:H196" si="16">(H132*(1+G133))+C133</f>
        <v>154054.89795867205</v>
      </c>
      <c r="I133" s="1"/>
      <c r="J133" s="4">
        <f t="shared" ref="J133:J196" si="17">(J132*(1+F133))+$J$3</f>
        <v>87527.829093221095</v>
      </c>
    </row>
    <row r="134" spans="2:10" customFormat="1" ht="18.75" x14ac:dyDescent="0.3">
      <c r="B134" s="2">
        <v>131</v>
      </c>
      <c r="C134" s="4">
        <f t="shared" si="14"/>
        <v>883.8692913931344</v>
      </c>
      <c r="D134" s="5">
        <f t="shared" ref="D134:D197" si="18">$D$4</f>
        <v>4.3583333333333339E-3</v>
      </c>
      <c r="E134" s="5">
        <f t="shared" si="15"/>
        <v>0.7677385827862695</v>
      </c>
      <c r="F134" s="6">
        <f t="shared" ref="F134:F197" si="19">$F$4</f>
        <v>4.2700000000000004E-3</v>
      </c>
      <c r="G134" s="6">
        <f t="shared" ref="G134:G197" si="20">$G$4</f>
        <v>8.6469434166664971E-3</v>
      </c>
      <c r="H134" s="4">
        <f t="shared" si="16"/>
        <v>156270.87123577416</v>
      </c>
      <c r="I134" s="1"/>
      <c r="J134" s="4">
        <f t="shared" si="17"/>
        <v>88401.572923449145</v>
      </c>
    </row>
    <row r="135" spans="2:10" customFormat="1" ht="18.75" x14ac:dyDescent="0.3">
      <c r="B135" s="2">
        <v>132</v>
      </c>
      <c r="C135" s="4">
        <f t="shared" si="14"/>
        <v>887.72148838812268</v>
      </c>
      <c r="D135" s="5">
        <f t="shared" si="18"/>
        <v>4.3583333333333339E-3</v>
      </c>
      <c r="E135" s="5">
        <f t="shared" si="15"/>
        <v>0.77544297677624607</v>
      </c>
      <c r="F135" s="6">
        <f t="shared" si="19"/>
        <v>4.2700000000000004E-3</v>
      </c>
      <c r="G135" s="6">
        <f t="shared" si="20"/>
        <v>8.6469434166664971E-3</v>
      </c>
      <c r="H135" s="4">
        <f t="shared" si="16"/>
        <v>158509.8581054112</v>
      </c>
      <c r="I135" s="1"/>
      <c r="J135" s="4">
        <f t="shared" si="17"/>
        <v>89279.047639832279</v>
      </c>
    </row>
    <row r="136" spans="2:10" customFormat="1" ht="18.75" x14ac:dyDescent="0.3">
      <c r="B136" s="2">
        <v>133</v>
      </c>
      <c r="C136" s="4">
        <f t="shared" si="14"/>
        <v>891.59047454168081</v>
      </c>
      <c r="D136" s="5">
        <f t="shared" si="18"/>
        <v>4.3583333333333339E-3</v>
      </c>
      <c r="E136" s="5">
        <f t="shared" si="15"/>
        <v>0.78318094908336233</v>
      </c>
      <c r="F136" s="6">
        <f t="shared" si="19"/>
        <v>4.2700000000000004E-3</v>
      </c>
      <c r="G136" s="6">
        <f t="shared" si="20"/>
        <v>8.6469434166664971E-3</v>
      </c>
      <c r="H136" s="4">
        <f t="shared" si="16"/>
        <v>160772.0743539742</v>
      </c>
      <c r="I136" s="1"/>
      <c r="J136" s="4">
        <f t="shared" si="17"/>
        <v>90160.269173254361</v>
      </c>
    </row>
    <row r="137" spans="2:10" customFormat="1" ht="18.75" x14ac:dyDescent="0.3">
      <c r="B137" s="2">
        <v>134</v>
      </c>
      <c r="C137" s="4">
        <f t="shared" si="14"/>
        <v>895.47632302655825</v>
      </c>
      <c r="D137" s="5">
        <f t="shared" si="18"/>
        <v>4.3583333333333339E-3</v>
      </c>
      <c r="E137" s="5">
        <f t="shared" si="15"/>
        <v>0.7909526460531171</v>
      </c>
      <c r="F137" s="6">
        <f t="shared" si="19"/>
        <v>4.2700000000000004E-3</v>
      </c>
      <c r="G137" s="6">
        <f t="shared" si="20"/>
        <v>8.6469434166664971E-3</v>
      </c>
      <c r="H137" s="4">
        <f t="shared" si="16"/>
        <v>163057.73770691967</v>
      </c>
      <c r="I137" s="1"/>
      <c r="J137" s="4">
        <f t="shared" si="17"/>
        <v>91045.25352262416</v>
      </c>
    </row>
    <row r="138" spans="2:10" customFormat="1" ht="18.75" x14ac:dyDescent="0.3">
      <c r="B138" s="2">
        <v>135</v>
      </c>
      <c r="C138" s="4">
        <f t="shared" si="14"/>
        <v>899.37910733441561</v>
      </c>
      <c r="D138" s="5">
        <f t="shared" si="18"/>
        <v>4.3583333333333339E-3</v>
      </c>
      <c r="E138" s="5">
        <f t="shared" si="15"/>
        <v>0.79875821466883168</v>
      </c>
      <c r="F138" s="6">
        <f t="shared" si="19"/>
        <v>4.2700000000000004E-3</v>
      </c>
      <c r="G138" s="6">
        <f t="shared" si="20"/>
        <v>8.6469434166664971E-3</v>
      </c>
      <c r="H138" s="4">
        <f t="shared" si="16"/>
        <v>165367.06784585546</v>
      </c>
      <c r="I138" s="1"/>
      <c r="J138" s="4">
        <f t="shared" si="17"/>
        <v>91934.016755165765</v>
      </c>
    </row>
    <row r="139" spans="2:10" customFormat="1" ht="18.75" x14ac:dyDescent="0.3">
      <c r="B139" s="2">
        <v>136</v>
      </c>
      <c r="C139" s="4">
        <f t="shared" si="14"/>
        <v>903.29890127721467</v>
      </c>
      <c r="D139" s="5">
        <f t="shared" si="18"/>
        <v>4.3583333333333339E-3</v>
      </c>
      <c r="E139" s="5">
        <f t="shared" si="15"/>
        <v>0.80659780255442981</v>
      </c>
      <c r="F139" s="6">
        <f t="shared" si="19"/>
        <v>4.2700000000000004E-3</v>
      </c>
      <c r="G139" s="6">
        <f t="shared" si="20"/>
        <v>8.6469434166664971E-3</v>
      </c>
      <c r="H139" s="4">
        <f t="shared" si="16"/>
        <v>167700.28642577585</v>
      </c>
      <c r="I139" s="1"/>
      <c r="J139" s="4">
        <f t="shared" si="17"/>
        <v>92826.575006710322</v>
      </c>
    </row>
    <row r="140" spans="2:10" customFormat="1" ht="18.75" x14ac:dyDescent="0.3">
      <c r="B140" s="2">
        <v>137</v>
      </c>
      <c r="C140" s="4">
        <f t="shared" si="14"/>
        <v>907.23577898861447</v>
      </c>
      <c r="D140" s="5">
        <f t="shared" si="18"/>
        <v>4.3583333333333339E-3</v>
      </c>
      <c r="E140" s="5">
        <f t="shared" si="15"/>
        <v>0.81447155797722948</v>
      </c>
      <c r="F140" s="6">
        <f t="shared" si="19"/>
        <v>4.2700000000000004E-3</v>
      </c>
      <c r="G140" s="6">
        <f t="shared" si="20"/>
        <v>8.6469434166664971E-3</v>
      </c>
      <c r="H140" s="4">
        <f t="shared" si="16"/>
        <v>170057.61709244689</v>
      </c>
      <c r="I140" s="1"/>
      <c r="J140" s="4">
        <f t="shared" si="17"/>
        <v>93722.944481988976</v>
      </c>
    </row>
    <row r="141" spans="2:10" customFormat="1" ht="18.75" x14ac:dyDescent="0.3">
      <c r="B141" s="2">
        <v>138</v>
      </c>
      <c r="C141" s="4">
        <f t="shared" si="14"/>
        <v>911.18981492537307</v>
      </c>
      <c r="D141" s="5">
        <f t="shared" si="18"/>
        <v>4.3583333333333339E-3</v>
      </c>
      <c r="E141" s="5">
        <f t="shared" si="15"/>
        <v>0.82237962985074664</v>
      </c>
      <c r="F141" s="6">
        <f t="shared" si="19"/>
        <v>4.2700000000000004E-3</v>
      </c>
      <c r="G141" s="6">
        <f t="shared" si="20"/>
        <v>8.6469434166664971E-3</v>
      </c>
      <c r="H141" s="4">
        <f t="shared" si="16"/>
        <v>172439.28549994377</v>
      </c>
      <c r="I141" s="1"/>
      <c r="J141" s="4">
        <f t="shared" si="17"/>
        <v>94623.14145492707</v>
      </c>
    </row>
    <row r="142" spans="2:10" customFormat="1" ht="18.75" x14ac:dyDescent="0.3">
      <c r="B142" s="2">
        <v>139</v>
      </c>
      <c r="C142" s="4">
        <f t="shared" si="14"/>
        <v>915.16108386875612</v>
      </c>
      <c r="D142" s="5">
        <f t="shared" si="18"/>
        <v>4.3583333333333339E-3</v>
      </c>
      <c r="E142" s="5">
        <f t="shared" si="15"/>
        <v>0.83032216773751255</v>
      </c>
      <c r="F142" s="6">
        <f t="shared" si="19"/>
        <v>4.2700000000000004E-3</v>
      </c>
      <c r="G142" s="6">
        <f t="shared" si="20"/>
        <v>8.6469434166664971E-3</v>
      </c>
      <c r="H142" s="4">
        <f t="shared" si="16"/>
        <v>174845.51932834095</v>
      </c>
      <c r="I142" s="1"/>
      <c r="J142" s="4">
        <f t="shared" si="17"/>
        <v>95527.182268939607</v>
      </c>
    </row>
    <row r="143" spans="2:10" customFormat="1" ht="18.75" x14ac:dyDescent="0.3">
      <c r="B143" s="2">
        <v>140</v>
      </c>
      <c r="C143" s="4">
        <f t="shared" si="14"/>
        <v>919.14966092595068</v>
      </c>
      <c r="D143" s="5">
        <f t="shared" si="18"/>
        <v>4.3583333333333339E-3</v>
      </c>
      <c r="E143" s="5">
        <f t="shared" si="15"/>
        <v>0.8382993218519017</v>
      </c>
      <c r="F143" s="6">
        <f t="shared" si="19"/>
        <v>4.2700000000000004E-3</v>
      </c>
      <c r="G143" s="6">
        <f t="shared" si="20"/>
        <v>8.6469434166664971E-3</v>
      </c>
      <c r="H143" s="4">
        <f t="shared" si="16"/>
        <v>177276.54830155673</v>
      </c>
      <c r="I143" s="1"/>
      <c r="J143" s="4">
        <f t="shared" si="17"/>
        <v>96435.083337227974</v>
      </c>
    </row>
    <row r="144" spans="2:10" customFormat="1" ht="18.75" x14ac:dyDescent="0.3">
      <c r="B144" s="2">
        <v>141</v>
      </c>
      <c r="C144" s="4">
        <f t="shared" si="14"/>
        <v>923.15562153148619</v>
      </c>
      <c r="D144" s="5">
        <f t="shared" si="18"/>
        <v>4.3583333333333339E-3</v>
      </c>
      <c r="E144" s="5">
        <f t="shared" si="15"/>
        <v>0.84631124306297267</v>
      </c>
      <c r="F144" s="6">
        <f t="shared" si="19"/>
        <v>4.2700000000000004E-3</v>
      </c>
      <c r="G144" s="6">
        <f t="shared" si="20"/>
        <v>8.6469434166664971E-3</v>
      </c>
      <c r="H144" s="4">
        <f t="shared" si="16"/>
        <v>179732.60420535371</v>
      </c>
      <c r="I144" s="1"/>
      <c r="J144" s="4">
        <f t="shared" si="17"/>
        <v>97346.861143077942</v>
      </c>
    </row>
    <row r="145" spans="2:10" customFormat="1" ht="18.75" x14ac:dyDescent="0.3">
      <c r="B145" s="2">
        <v>142</v>
      </c>
      <c r="C145" s="4">
        <f t="shared" si="14"/>
        <v>927.17904144866088</v>
      </c>
      <c r="D145" s="5">
        <f t="shared" si="18"/>
        <v>4.3583333333333339E-3</v>
      </c>
      <c r="E145" s="5">
        <f t="shared" si="15"/>
        <v>0.85435808289732207</v>
      </c>
      <c r="F145" s="6">
        <f t="shared" si="19"/>
        <v>4.2700000000000004E-3</v>
      </c>
      <c r="G145" s="6">
        <f t="shared" si="20"/>
        <v>8.6469434166664971E-3</v>
      </c>
      <c r="H145" s="4">
        <f t="shared" si="16"/>
        <v>182213.92090549617</v>
      </c>
      <c r="I145" s="1"/>
      <c r="J145" s="4">
        <f t="shared" si="17"/>
        <v>98262.532240158878</v>
      </c>
    </row>
    <row r="146" spans="2:10" customFormat="1" ht="18.75" x14ac:dyDescent="0.3">
      <c r="B146" s="2">
        <v>143</v>
      </c>
      <c r="C146" s="4">
        <f t="shared" si="14"/>
        <v>931.21999677097449</v>
      </c>
      <c r="D146" s="5">
        <f t="shared" si="18"/>
        <v>4.3583333333333339E-3</v>
      </c>
      <c r="E146" s="5">
        <f t="shared" si="15"/>
        <v>0.86243999354194933</v>
      </c>
      <c r="F146" s="6">
        <f t="shared" si="19"/>
        <v>4.2700000000000004E-3</v>
      </c>
      <c r="G146" s="6">
        <f t="shared" si="20"/>
        <v>8.6469434166664971E-3</v>
      </c>
      <c r="H146" s="4">
        <f t="shared" si="16"/>
        <v>184720.73436606591</v>
      </c>
      <c r="I146" s="1"/>
      <c r="J146" s="4">
        <f t="shared" si="17"/>
        <v>99182.113252824362</v>
      </c>
    </row>
    <row r="147" spans="2:10" customFormat="1" ht="18.75" x14ac:dyDescent="0.3">
      <c r="B147" s="2">
        <v>144</v>
      </c>
      <c r="C147" s="4">
        <f t="shared" si="14"/>
        <v>935.27856392356796</v>
      </c>
      <c r="D147" s="5">
        <f t="shared" si="18"/>
        <v>4.3583333333333339E-3</v>
      </c>
      <c r="E147" s="5">
        <f t="shared" si="15"/>
        <v>0.87055712784713624</v>
      </c>
      <c r="F147" s="6">
        <f t="shared" si="19"/>
        <v>4.2700000000000004E-3</v>
      </c>
      <c r="G147" s="6">
        <f t="shared" si="20"/>
        <v>8.6469434166664971E-3</v>
      </c>
      <c r="H147" s="4">
        <f t="shared" si="16"/>
        <v>187253.28266793795</v>
      </c>
      <c r="I147" s="1"/>
      <c r="J147" s="4">
        <f t="shared" si="17"/>
        <v>100105.62087641392</v>
      </c>
    </row>
    <row r="148" spans="2:10" customFormat="1" ht="18.75" x14ac:dyDescent="0.3">
      <c r="B148" s="2">
        <v>145</v>
      </c>
      <c r="C148" s="4">
        <f t="shared" si="14"/>
        <v>939.35481966466807</v>
      </c>
      <c r="D148" s="5">
        <f t="shared" si="18"/>
        <v>4.3583333333333339E-3</v>
      </c>
      <c r="E148" s="5">
        <f t="shared" si="15"/>
        <v>0.87870963932933654</v>
      </c>
      <c r="F148" s="6">
        <f t="shared" si="19"/>
        <v>4.2700000000000004E-3</v>
      </c>
      <c r="G148" s="6">
        <f t="shared" si="20"/>
        <v>8.6469434166664971E-3</v>
      </c>
      <c r="H148" s="4">
        <f t="shared" si="16"/>
        <v>189811.80602741733</v>
      </c>
      <c r="I148" s="1"/>
      <c r="J148" s="4">
        <f t="shared" si="17"/>
        <v>101033.0718775562</v>
      </c>
    </row>
    <row r="149" spans="2:10" customFormat="1" ht="18.75" x14ac:dyDescent="0.3">
      <c r="B149" s="2">
        <v>146</v>
      </c>
      <c r="C149" s="4">
        <f t="shared" si="14"/>
        <v>943.4488410870398</v>
      </c>
      <c r="D149" s="5">
        <f t="shared" si="18"/>
        <v>4.3583333333333339E-3</v>
      </c>
      <c r="E149" s="5">
        <f t="shared" si="15"/>
        <v>0.88689768217408016</v>
      </c>
      <c r="F149" s="6">
        <f t="shared" si="19"/>
        <v>4.2700000000000004E-3</v>
      </c>
      <c r="G149" s="6">
        <f t="shared" si="20"/>
        <v>8.6469434166664971E-3</v>
      </c>
      <c r="H149" s="4">
        <f t="shared" si="16"/>
        <v>192396.54681503872</v>
      </c>
      <c r="I149" s="1"/>
      <c r="J149" s="4">
        <f t="shared" si="17"/>
        <v>101964.48309447337</v>
      </c>
    </row>
    <row r="150" spans="2:10" customFormat="1" ht="18.75" x14ac:dyDescent="0.3">
      <c r="B150" s="2">
        <v>147</v>
      </c>
      <c r="C150" s="4">
        <f t="shared" si="14"/>
        <v>947.56070561944409</v>
      </c>
      <c r="D150" s="5">
        <f t="shared" si="18"/>
        <v>4.3583333333333339E-3</v>
      </c>
      <c r="E150" s="5">
        <f t="shared" si="15"/>
        <v>0.89512141123888878</v>
      </c>
      <c r="F150" s="6">
        <f t="shared" si="19"/>
        <v>4.2700000000000004E-3</v>
      </c>
      <c r="G150" s="6">
        <f t="shared" si="20"/>
        <v>8.6469434166664971E-3</v>
      </c>
      <c r="H150" s="4">
        <f t="shared" si="16"/>
        <v>195007.74957452985</v>
      </c>
      <c r="I150" s="1"/>
      <c r="J150" s="4">
        <f t="shared" si="17"/>
        <v>102899.87143728677</v>
      </c>
    </row>
    <row r="151" spans="2:10" customFormat="1" ht="18.75" x14ac:dyDescent="0.3">
      <c r="B151" s="2">
        <v>148</v>
      </c>
      <c r="C151" s="4">
        <f t="shared" si="14"/>
        <v>951.69049102810209</v>
      </c>
      <c r="D151" s="5">
        <f t="shared" si="18"/>
        <v>4.3583333333333339E-3</v>
      </c>
      <c r="E151" s="5">
        <f t="shared" si="15"/>
        <v>0.90338098205620465</v>
      </c>
      <c r="F151" s="6">
        <f t="shared" si="19"/>
        <v>4.2700000000000004E-3</v>
      </c>
      <c r="G151" s="6">
        <f t="shared" si="20"/>
        <v>8.6469434166664971E-3</v>
      </c>
      <c r="H151" s="4">
        <f t="shared" si="16"/>
        <v>197645.66104194039</v>
      </c>
      <c r="I151" s="1"/>
      <c r="J151" s="4">
        <f t="shared" si="17"/>
        <v>103839.25388832398</v>
      </c>
    </row>
    <row r="152" spans="2:10" customFormat="1" ht="18.75" x14ac:dyDescent="0.3">
      <c r="B152" s="2">
        <v>149</v>
      </c>
      <c r="C152" s="4">
        <f t="shared" si="14"/>
        <v>955.83827541816618</v>
      </c>
      <c r="D152" s="5">
        <f t="shared" si="18"/>
        <v>4.3583333333333339E-3</v>
      </c>
      <c r="E152" s="5">
        <f t="shared" si="15"/>
        <v>0.9116765508363327</v>
      </c>
      <c r="F152" s="6">
        <f t="shared" si="19"/>
        <v>4.2700000000000004E-3</v>
      </c>
      <c r="G152" s="6">
        <f t="shared" si="20"/>
        <v>8.6469434166664971E-3</v>
      </c>
      <c r="H152" s="4">
        <f t="shared" si="16"/>
        <v>200310.53016493787</v>
      </c>
      <c r="I152" s="1"/>
      <c r="J152" s="4">
        <f t="shared" si="17"/>
        <v>104782.64750242712</v>
      </c>
    </row>
    <row r="153" spans="2:10" customFormat="1" ht="18.75" x14ac:dyDescent="0.3">
      <c r="B153" s="2">
        <v>150</v>
      </c>
      <c r="C153" s="4">
        <f t="shared" si="14"/>
        <v>960.00413723519694</v>
      </c>
      <c r="D153" s="5">
        <f t="shared" si="18"/>
        <v>4.3583333333333339E-3</v>
      </c>
      <c r="E153" s="5">
        <f t="shared" si="15"/>
        <v>0.92000827447039413</v>
      </c>
      <c r="F153" s="6">
        <f t="shared" si="19"/>
        <v>4.2700000000000004E-3</v>
      </c>
      <c r="G153" s="6">
        <f t="shared" si="20"/>
        <v>8.6469434166664971E-3</v>
      </c>
      <c r="H153" s="4">
        <f t="shared" si="16"/>
        <v>203002.60812227175</v>
      </c>
      <c r="I153" s="1"/>
      <c r="J153" s="4">
        <f t="shared" si="17"/>
        <v>105730.06940726249</v>
      </c>
    </row>
    <row r="154" spans="2:10" customFormat="1" ht="18.75" x14ac:dyDescent="0.3">
      <c r="B154" s="2">
        <v>151</v>
      </c>
      <c r="C154" s="4">
        <f t="shared" si="14"/>
        <v>964.18815526664696</v>
      </c>
      <c r="D154" s="5">
        <f t="shared" si="18"/>
        <v>4.3583333333333339E-3</v>
      </c>
      <c r="E154" s="5">
        <f t="shared" si="15"/>
        <v>0.92837631053329406</v>
      </c>
      <c r="F154" s="6">
        <f t="shared" si="19"/>
        <v>4.2700000000000004E-3</v>
      </c>
      <c r="G154" s="6">
        <f t="shared" si="20"/>
        <v>8.6469434166664971E-3</v>
      </c>
      <c r="H154" s="4">
        <f t="shared" si="16"/>
        <v>205722.1483434074</v>
      </c>
      <c r="I154" s="1"/>
      <c r="J154" s="4">
        <f t="shared" si="17"/>
        <v>106681.5368036315</v>
      </c>
    </row>
    <row r="155" spans="2:10" customFormat="1" ht="18.75" x14ac:dyDescent="0.3">
      <c r="B155" s="2">
        <v>152</v>
      </c>
      <c r="C155" s="4">
        <f t="shared" si="14"/>
        <v>968.39040864335072</v>
      </c>
      <c r="D155" s="5">
        <f t="shared" si="18"/>
        <v>4.3583333333333339E-3</v>
      </c>
      <c r="E155" s="5">
        <f t="shared" si="15"/>
        <v>0.93678081728670159</v>
      </c>
      <c r="F155" s="6">
        <f t="shared" si="19"/>
        <v>4.2700000000000004E-3</v>
      </c>
      <c r="G155" s="6">
        <f t="shared" si="20"/>
        <v>8.6469434166664971E-3</v>
      </c>
      <c r="H155" s="4">
        <f t="shared" si="16"/>
        <v>208469.40652833125</v>
      </c>
      <c r="I155" s="1"/>
      <c r="J155" s="4">
        <f t="shared" si="17"/>
        <v>107637.06696578301</v>
      </c>
    </row>
    <row r="156" spans="2:10" customFormat="1" ht="18.75" x14ac:dyDescent="0.3">
      <c r="B156" s="2">
        <v>153</v>
      </c>
      <c r="C156" s="4">
        <f t="shared" si="14"/>
        <v>972.61097684102128</v>
      </c>
      <c r="D156" s="5">
        <f t="shared" si="18"/>
        <v>4.3583333333333339E-3</v>
      </c>
      <c r="E156" s="5">
        <f t="shared" si="15"/>
        <v>0.94522195368204254</v>
      </c>
      <c r="F156" s="6">
        <f t="shared" si="19"/>
        <v>4.2700000000000004E-3</v>
      </c>
      <c r="G156" s="6">
        <f t="shared" si="20"/>
        <v>8.6469434166664971E-3</v>
      </c>
      <c r="H156" s="4">
        <f t="shared" si="16"/>
        <v>211244.64066752879</v>
      </c>
      <c r="I156" s="1"/>
      <c r="J156" s="4">
        <f t="shared" si="17"/>
        <v>108596.67724172691</v>
      </c>
    </row>
    <row r="157" spans="2:10" customFormat="1" ht="18.75" x14ac:dyDescent="0.3">
      <c r="B157" s="2">
        <v>154</v>
      </c>
      <c r="C157" s="4">
        <f t="shared" si="14"/>
        <v>976.84993968175331</v>
      </c>
      <c r="D157" s="5">
        <f t="shared" si="18"/>
        <v>4.3583333333333339E-3</v>
      </c>
      <c r="E157" s="5">
        <f t="shared" si="15"/>
        <v>0.95369987936350653</v>
      </c>
      <c r="F157" s="6">
        <f t="shared" si="19"/>
        <v>4.2700000000000004E-3</v>
      </c>
      <c r="G157" s="6">
        <f t="shared" si="20"/>
        <v>8.6469434166664971E-3</v>
      </c>
      <c r="H157" s="4">
        <f t="shared" si="16"/>
        <v>214048.11106213671</v>
      </c>
      <c r="I157" s="1"/>
      <c r="J157" s="4">
        <f t="shared" si="17"/>
        <v>109560.38505354908</v>
      </c>
    </row>
    <row r="158" spans="2:10" customFormat="1" ht="18.75" x14ac:dyDescent="0.3">
      <c r="B158" s="2">
        <v>155</v>
      </c>
      <c r="C158" s="4">
        <f t="shared" si="14"/>
        <v>981.10737733553287</v>
      </c>
      <c r="D158" s="5">
        <f t="shared" si="18"/>
        <v>4.3583333333333339E-3</v>
      </c>
      <c r="E158" s="5">
        <f t="shared" si="15"/>
        <v>0.96221475467106554</v>
      </c>
      <c r="F158" s="6">
        <f t="shared" si="19"/>
        <v>4.2700000000000004E-3</v>
      </c>
      <c r="G158" s="6">
        <f t="shared" si="20"/>
        <v>8.6469434166664971E-3</v>
      </c>
      <c r="H158" s="4">
        <f t="shared" si="16"/>
        <v>216880.08034427089</v>
      </c>
      <c r="I158" s="1"/>
      <c r="J158" s="4">
        <f t="shared" si="17"/>
        <v>110528.20789772773</v>
      </c>
    </row>
    <row r="159" spans="2:10" customFormat="1" ht="18.75" x14ac:dyDescent="0.3">
      <c r="B159" s="2">
        <v>156</v>
      </c>
      <c r="C159" s="4">
        <f t="shared" si="14"/>
        <v>985.38337032175343</v>
      </c>
      <c r="D159" s="5">
        <f t="shared" si="18"/>
        <v>4.3583333333333339E-3</v>
      </c>
      <c r="E159" s="5">
        <f t="shared" si="15"/>
        <v>0.97076674064350676</v>
      </c>
      <c r="F159" s="6">
        <f t="shared" si="19"/>
        <v>4.2700000000000004E-3</v>
      </c>
      <c r="G159" s="6">
        <f t="shared" si="20"/>
        <v>8.6469434166664971E-3</v>
      </c>
      <c r="H159" s="4">
        <f t="shared" si="16"/>
        <v>219740.81349753164</v>
      </c>
      <c r="I159" s="1"/>
      <c r="J159" s="4">
        <f t="shared" si="17"/>
        <v>111500.16334545103</v>
      </c>
    </row>
    <row r="160" spans="2:10" customFormat="1" ht="18.75" x14ac:dyDescent="0.3">
      <c r="B160" s="2">
        <v>157</v>
      </c>
      <c r="C160" s="4">
        <f t="shared" si="14"/>
        <v>989.67799951073903</v>
      </c>
      <c r="D160" s="5">
        <f t="shared" si="18"/>
        <v>4.3583333333333339E-3</v>
      </c>
      <c r="E160" s="5">
        <f t="shared" si="15"/>
        <v>0.97935599902147796</v>
      </c>
      <c r="F160" s="6">
        <f t="shared" si="19"/>
        <v>4.2700000000000004E-3</v>
      </c>
      <c r="G160" s="6">
        <f t="shared" si="20"/>
        <v>8.6469434166664971E-3</v>
      </c>
      <c r="H160" s="4">
        <f t="shared" si="16"/>
        <v>222630.57787768781</v>
      </c>
      <c r="I160" s="1"/>
      <c r="J160" s="4">
        <f t="shared" si="17"/>
        <v>112476.26904293611</v>
      </c>
    </row>
    <row r="161" spans="2:10" customFormat="1" ht="18.75" x14ac:dyDescent="0.3">
      <c r="B161" s="2">
        <v>158</v>
      </c>
      <c r="C161" s="4">
        <f t="shared" si="14"/>
        <v>993.99134612527325</v>
      </c>
      <c r="D161" s="5">
        <f t="shared" si="18"/>
        <v>4.3583333333333339E-3</v>
      </c>
      <c r="E161" s="5">
        <f t="shared" si="15"/>
        <v>0.98798269225054636</v>
      </c>
      <c r="F161" s="6">
        <f t="shared" si="19"/>
        <v>4.2700000000000004E-3</v>
      </c>
      <c r="G161" s="6">
        <f t="shared" si="20"/>
        <v>8.6469434166664971E-3</v>
      </c>
      <c r="H161" s="4">
        <f t="shared" si="16"/>
        <v>225549.64323354122</v>
      </c>
      <c r="I161" s="1"/>
      <c r="J161" s="4">
        <f t="shared" si="17"/>
        <v>113456.54271174944</v>
      </c>
    </row>
    <row r="162" spans="2:10" customFormat="1" ht="18.75" x14ac:dyDescent="0.3">
      <c r="B162" s="2">
        <v>159</v>
      </c>
      <c r="C162" s="4">
        <f t="shared" si="14"/>
        <v>998.32349174213584</v>
      </c>
      <c r="D162" s="5">
        <f t="shared" si="18"/>
        <v>4.3583333333333339E-3</v>
      </c>
      <c r="E162" s="5">
        <f t="shared" si="15"/>
        <v>0.9966469834842715</v>
      </c>
      <c r="F162" s="6">
        <f t="shared" si="19"/>
        <v>4.2700000000000004E-3</v>
      </c>
      <c r="G162" s="6">
        <f t="shared" si="20"/>
        <v>8.6469434166664971E-3</v>
      </c>
      <c r="H162" s="4">
        <f t="shared" si="16"/>
        <v>228498.28172797311</v>
      </c>
      <c r="I162" s="1"/>
      <c r="J162" s="4">
        <f t="shared" si="17"/>
        <v>114441.0021491286</v>
      </c>
    </row>
    <row r="163" spans="2:10" customFormat="1" ht="18.75" x14ac:dyDescent="0.3">
      <c r="B163" s="2">
        <v>160</v>
      </c>
      <c r="C163" s="4">
        <f t="shared" si="14"/>
        <v>1002.6745182936452</v>
      </c>
      <c r="D163" s="5">
        <f t="shared" si="18"/>
        <v>4.3583333333333339E-3</v>
      </c>
      <c r="E163" s="5">
        <f t="shared" si="15"/>
        <v>1.0053490365872904</v>
      </c>
      <c r="F163" s="6">
        <f t="shared" si="19"/>
        <v>4.2700000000000004E-3</v>
      </c>
      <c r="G163" s="6">
        <f t="shared" si="20"/>
        <v>8.6469434166664971E-3</v>
      </c>
      <c r="H163" s="4">
        <f t="shared" si="16"/>
        <v>231476.76795917406</v>
      </c>
      <c r="I163" s="1"/>
      <c r="J163" s="4">
        <f t="shared" si="17"/>
        <v>115429.66522830538</v>
      </c>
    </row>
    <row r="164" spans="2:10" customFormat="1" ht="18.75" x14ac:dyDescent="0.3">
      <c r="B164" s="2">
        <v>161</v>
      </c>
      <c r="C164" s="4">
        <f t="shared" si="14"/>
        <v>1007.0445080692082</v>
      </c>
      <c r="D164" s="5">
        <f t="shared" si="18"/>
        <v>4.3583333333333339E-3</v>
      </c>
      <c r="E164" s="5">
        <f t="shared" si="15"/>
        <v>1.0140890161384166</v>
      </c>
      <c r="F164" s="6">
        <f t="shared" si="19"/>
        <v>4.2700000000000004E-3</v>
      </c>
      <c r="G164" s="6">
        <f t="shared" si="20"/>
        <v>8.6469434166664971E-3</v>
      </c>
      <c r="H164" s="4">
        <f t="shared" si="16"/>
        <v>234485.37898205908</v>
      </c>
      <c r="I164" s="1"/>
      <c r="J164" s="4">
        <f t="shared" si="17"/>
        <v>116422.54989883024</v>
      </c>
    </row>
    <row r="165" spans="2:10" customFormat="1" ht="18.75" x14ac:dyDescent="0.3">
      <c r="B165" s="2">
        <v>162</v>
      </c>
      <c r="C165" s="4">
        <f t="shared" si="14"/>
        <v>1011.4335437168763</v>
      </c>
      <c r="D165" s="5">
        <f t="shared" si="18"/>
        <v>4.3583333333333339E-3</v>
      </c>
      <c r="E165" s="5">
        <f t="shared" si="15"/>
        <v>1.0228670874337529</v>
      </c>
      <c r="F165" s="6">
        <f t="shared" si="19"/>
        <v>4.2700000000000004E-3</v>
      </c>
      <c r="G165" s="6">
        <f t="shared" si="20"/>
        <v>8.6469434166664971E-3</v>
      </c>
      <c r="H165" s="4">
        <f t="shared" si="16"/>
        <v>237524.39432986942</v>
      </c>
      <c r="I165" s="1"/>
      <c r="J165" s="4">
        <f t="shared" si="17"/>
        <v>117419.67418689825</v>
      </c>
    </row>
    <row r="166" spans="2:10" customFormat="1" ht="18.75" x14ac:dyDescent="0.3">
      <c r="B166" s="2">
        <v>163</v>
      </c>
      <c r="C166" s="4">
        <f t="shared" si="14"/>
        <v>1015.841708244909</v>
      </c>
      <c r="D166" s="5">
        <f t="shared" si="18"/>
        <v>4.3583333333333339E-3</v>
      </c>
      <c r="E166" s="5">
        <f t="shared" si="15"/>
        <v>1.0316834164898183</v>
      </c>
      <c r="F166" s="6">
        <f t="shared" si="19"/>
        <v>4.2700000000000004E-3</v>
      </c>
      <c r="G166" s="6">
        <f t="shared" si="20"/>
        <v>8.6469434166664971E-3</v>
      </c>
      <c r="H166" s="4">
        <f t="shared" si="16"/>
        <v>240594.09603596269</v>
      </c>
      <c r="I166" s="1"/>
      <c r="J166" s="4">
        <f t="shared" si="17"/>
        <v>118421.05619567631</v>
      </c>
    </row>
    <row r="167" spans="2:10" customFormat="1" ht="18.75" x14ac:dyDescent="0.3">
      <c r="B167" s="2">
        <v>164</v>
      </c>
      <c r="C167" s="4">
        <f t="shared" si="14"/>
        <v>1020.269085023343</v>
      </c>
      <c r="D167" s="5">
        <f t="shared" si="18"/>
        <v>4.3583333333333339E-3</v>
      </c>
      <c r="E167" s="5">
        <f t="shared" si="15"/>
        <v>1.0405381700466863</v>
      </c>
      <c r="F167" s="6">
        <f t="shared" si="19"/>
        <v>4.2700000000000004E-3</v>
      </c>
      <c r="G167" s="6">
        <f t="shared" si="20"/>
        <v>8.6469434166664971E-3</v>
      </c>
      <c r="H167" s="4">
        <f t="shared" si="16"/>
        <v>243694.76865579304</v>
      </c>
      <c r="I167" s="1"/>
      <c r="J167" s="4">
        <f t="shared" si="17"/>
        <v>119426.71410563185</v>
      </c>
    </row>
    <row r="168" spans="2:10" customFormat="1" ht="18.75" x14ac:dyDescent="0.3">
      <c r="B168" s="2">
        <v>165</v>
      </c>
      <c r="C168" s="4">
        <f t="shared" si="14"/>
        <v>1024.7157577855696</v>
      </c>
      <c r="D168" s="5">
        <f t="shared" si="18"/>
        <v>4.3583333333333339E-3</v>
      </c>
      <c r="E168" s="5">
        <f t="shared" si="15"/>
        <v>1.0494315155711393</v>
      </c>
      <c r="F168" s="6">
        <f t="shared" si="19"/>
        <v>4.2700000000000004E-3</v>
      </c>
      <c r="G168" s="6">
        <f t="shared" si="20"/>
        <v>8.6469434166664971E-3</v>
      </c>
      <c r="H168" s="4">
        <f t="shared" si="16"/>
        <v>246826.6992890829</v>
      </c>
      <c r="I168" s="1"/>
      <c r="J168" s="4">
        <f t="shared" si="17"/>
        <v>120436.6661748629</v>
      </c>
    </row>
    <row r="169" spans="2:10" customFormat="1" ht="18.75" x14ac:dyDescent="0.3">
      <c r="B169" s="2">
        <v>166</v>
      </c>
      <c r="C169" s="4">
        <f t="shared" si="14"/>
        <v>1029.1818106299183</v>
      </c>
      <c r="D169" s="5">
        <f t="shared" si="18"/>
        <v>4.3583333333333339E-3</v>
      </c>
      <c r="E169" s="5">
        <f t="shared" si="15"/>
        <v>1.0583636212598369</v>
      </c>
      <c r="F169" s="6">
        <f t="shared" si="19"/>
        <v>4.2700000000000004E-3</v>
      </c>
      <c r="G169" s="6">
        <f t="shared" si="20"/>
        <v>8.6469434166664971E-3</v>
      </c>
      <c r="H169" s="4">
        <f t="shared" si="16"/>
        <v>249990.17760218808</v>
      </c>
      <c r="I169" s="1"/>
      <c r="J169" s="4">
        <f t="shared" si="17"/>
        <v>121450.93073942956</v>
      </c>
    </row>
    <row r="170" spans="2:10" customFormat="1" ht="18.75" x14ac:dyDescent="0.3">
      <c r="B170" s="2">
        <v>167</v>
      </c>
      <c r="C170" s="4">
        <f t="shared" si="14"/>
        <v>1033.6673280212469</v>
      </c>
      <c r="D170" s="5">
        <f t="shared" si="18"/>
        <v>4.3583333333333339E-3</v>
      </c>
      <c r="E170" s="5">
        <f t="shared" si="15"/>
        <v>1.0673346560424943</v>
      </c>
      <c r="F170" s="6">
        <f t="shared" si="19"/>
        <v>4.2700000000000004E-3</v>
      </c>
      <c r="G170" s="6">
        <f t="shared" si="20"/>
        <v>8.6469434166664971E-3</v>
      </c>
      <c r="H170" s="4">
        <f t="shared" si="16"/>
        <v>253185.49585065787</v>
      </c>
      <c r="I170" s="1"/>
      <c r="J170" s="4">
        <f t="shared" si="17"/>
        <v>122469.52621368693</v>
      </c>
    </row>
    <row r="171" spans="2:10" customFormat="1" ht="18.75" x14ac:dyDescent="0.3">
      <c r="B171" s="2">
        <v>168</v>
      </c>
      <c r="C171" s="4">
        <f t="shared" si="14"/>
        <v>1038.1723947925395</v>
      </c>
      <c r="D171" s="5">
        <f t="shared" si="18"/>
        <v>4.3583333333333339E-3</v>
      </c>
      <c r="E171" s="5">
        <f t="shared" si="15"/>
        <v>1.0763447895850793</v>
      </c>
      <c r="F171" s="6">
        <f t="shared" si="19"/>
        <v>4.2700000000000004E-3</v>
      </c>
      <c r="G171" s="6">
        <f t="shared" si="20"/>
        <v>8.6469434166664971E-3</v>
      </c>
      <c r="H171" s="4">
        <f t="shared" si="16"/>
        <v>256412.94890199171</v>
      </c>
      <c r="I171" s="1"/>
      <c r="J171" s="4">
        <f t="shared" si="17"/>
        <v>123492.47109061936</v>
      </c>
    </row>
    <row r="172" spans="2:10" customFormat="1" ht="18.75" x14ac:dyDescent="0.3">
      <c r="B172" s="2">
        <v>169</v>
      </c>
      <c r="C172" s="4">
        <f t="shared" si="14"/>
        <v>1042.6970961465101</v>
      </c>
      <c r="D172" s="5">
        <f t="shared" si="18"/>
        <v>4.3583333333333339E-3</v>
      </c>
      <c r="E172" s="5">
        <f t="shared" si="15"/>
        <v>1.0853941922930206</v>
      </c>
      <c r="F172" s="6">
        <f t="shared" si="19"/>
        <v>4.2700000000000004E-3</v>
      </c>
      <c r="G172" s="6">
        <f t="shared" si="20"/>
        <v>8.6469434166664971E-3</v>
      </c>
      <c r="H172" s="4">
        <f t="shared" si="16"/>
        <v>259672.83425859432</v>
      </c>
      <c r="I172" s="1"/>
      <c r="J172" s="4">
        <f t="shared" si="17"/>
        <v>124519.78394217631</v>
      </c>
    </row>
    <row r="173" spans="2:10" customFormat="1" ht="18.75" x14ac:dyDescent="0.3">
      <c r="B173" s="2">
        <v>170</v>
      </c>
      <c r="C173" s="4">
        <f t="shared" si="14"/>
        <v>1047.2415176572154</v>
      </c>
      <c r="D173" s="5">
        <f t="shared" si="18"/>
        <v>4.3583333333333339E-3</v>
      </c>
      <c r="E173" s="5">
        <f t="shared" si="15"/>
        <v>1.0944830353144308</v>
      </c>
      <c r="F173" s="6">
        <f t="shared" si="19"/>
        <v>4.2700000000000004E-3</v>
      </c>
      <c r="G173" s="6">
        <f t="shared" si="20"/>
        <v>8.6469434166664971E-3</v>
      </c>
      <c r="H173" s="4">
        <f t="shared" si="16"/>
        <v>262965.45208093105</v>
      </c>
      <c r="I173" s="1"/>
      <c r="J173" s="4">
        <f t="shared" si="17"/>
        <v>125551.4834196094</v>
      </c>
    </row>
    <row r="174" spans="2:10" customFormat="1" ht="18.75" x14ac:dyDescent="0.3">
      <c r="B174" s="2">
        <v>171</v>
      </c>
      <c r="C174" s="4">
        <f t="shared" si="14"/>
        <v>1051.8057452716712</v>
      </c>
      <c r="D174" s="5">
        <f t="shared" si="18"/>
        <v>4.3583333333333339E-3</v>
      </c>
      <c r="E174" s="5">
        <f t="shared" si="15"/>
        <v>1.1036114905433427</v>
      </c>
      <c r="F174" s="6">
        <f t="shared" si="19"/>
        <v>4.2700000000000004E-3</v>
      </c>
      <c r="G174" s="6">
        <f t="shared" si="20"/>
        <v>8.6469434166664971E-3</v>
      </c>
      <c r="H174" s="4">
        <f t="shared" si="16"/>
        <v>266291.10521088465</v>
      </c>
      <c r="I174" s="1"/>
      <c r="J174" s="4">
        <f t="shared" si="17"/>
        <v>126587.58825381113</v>
      </c>
    </row>
    <row r="175" spans="2:10" customFormat="1" ht="18.75" x14ac:dyDescent="0.3">
      <c r="B175" s="2">
        <v>172</v>
      </c>
      <c r="C175" s="4">
        <f t="shared" si="14"/>
        <v>1056.3898653114802</v>
      </c>
      <c r="D175" s="5">
        <f t="shared" si="18"/>
        <v>4.3583333333333339E-3</v>
      </c>
      <c r="E175" s="5">
        <f t="shared" si="15"/>
        <v>1.1127797306229605</v>
      </c>
      <c r="F175" s="6">
        <f t="shared" si="19"/>
        <v>4.2700000000000004E-3</v>
      </c>
      <c r="G175" s="6">
        <f t="shared" si="20"/>
        <v>8.6469434166664971E-3</v>
      </c>
      <c r="H175" s="4">
        <f t="shared" si="16"/>
        <v>269650.09919531626</v>
      </c>
      <c r="I175" s="1"/>
      <c r="J175" s="4">
        <f t="shared" si="17"/>
        <v>127628.1172556549</v>
      </c>
    </row>
    <row r="176" spans="2:10" customFormat="1" ht="18.75" x14ac:dyDescent="0.3">
      <c r="B176" s="2">
        <v>173</v>
      </c>
      <c r="C176" s="4">
        <f t="shared" si="14"/>
        <v>1060.9939644744627</v>
      </c>
      <c r="D176" s="5">
        <f t="shared" si="18"/>
        <v>4.3583333333333339E-3</v>
      </c>
      <c r="E176" s="5">
        <f t="shared" si="15"/>
        <v>1.1219879289489256</v>
      </c>
      <c r="F176" s="6">
        <f t="shared" si="19"/>
        <v>4.2700000000000004E-3</v>
      </c>
      <c r="G176" s="6">
        <f t="shared" si="20"/>
        <v>8.6469434166664971E-3</v>
      </c>
      <c r="H176" s="4">
        <f t="shared" si="16"/>
        <v>273042.74230983114</v>
      </c>
      <c r="I176" s="1"/>
      <c r="J176" s="4">
        <f t="shared" si="17"/>
        <v>128673.08931633654</v>
      </c>
    </row>
    <row r="177" spans="2:10" customFormat="1" ht="18.75" x14ac:dyDescent="0.3">
      <c r="B177" s="2">
        <v>174</v>
      </c>
      <c r="C177" s="4">
        <f t="shared" si="14"/>
        <v>1065.6181298362972</v>
      </c>
      <c r="D177" s="5">
        <f t="shared" si="18"/>
        <v>4.3583333333333339E-3</v>
      </c>
      <c r="E177" s="5">
        <f t="shared" si="15"/>
        <v>1.1312362596725944</v>
      </c>
      <c r="F177" s="6">
        <f t="shared" si="19"/>
        <v>4.2700000000000004E-3</v>
      </c>
      <c r="G177" s="6">
        <f t="shared" si="20"/>
        <v>8.6469434166664971E-3</v>
      </c>
      <c r="H177" s="4">
        <f t="shared" si="16"/>
        <v>276469.34558275196</v>
      </c>
      <c r="I177" s="1"/>
      <c r="J177" s="4">
        <f t="shared" si="17"/>
        <v>129722.52340771729</v>
      </c>
    </row>
    <row r="178" spans="2:10" customFormat="1" ht="18.75" x14ac:dyDescent="0.3">
      <c r="B178" s="2">
        <v>175</v>
      </c>
      <c r="C178" s="4">
        <f t="shared" si="14"/>
        <v>1070.2624488521669</v>
      </c>
      <c r="D178" s="5">
        <f t="shared" si="18"/>
        <v>4.3583333333333339E-3</v>
      </c>
      <c r="E178" s="5">
        <f t="shared" si="15"/>
        <v>1.1405248977043341</v>
      </c>
      <c r="F178" s="6">
        <f t="shared" si="19"/>
        <v>4.2700000000000004E-3</v>
      </c>
      <c r="G178" s="6">
        <f t="shared" si="20"/>
        <v>8.6469434166664971E-3</v>
      </c>
      <c r="H178" s="4">
        <f t="shared" si="16"/>
        <v>279930.22281930101</v>
      </c>
      <c r="I178" s="1"/>
      <c r="J178" s="4">
        <f t="shared" si="17"/>
        <v>130776.43858266824</v>
      </c>
    </row>
    <row r="179" spans="2:10" customFormat="1" ht="18.75" x14ac:dyDescent="0.3">
      <c r="B179" s="2">
        <v>176</v>
      </c>
      <c r="C179" s="4">
        <f t="shared" si="14"/>
        <v>1074.9270093584141</v>
      </c>
      <c r="D179" s="5">
        <f t="shared" si="18"/>
        <v>4.3583333333333339E-3</v>
      </c>
      <c r="E179" s="5">
        <f t="shared" si="15"/>
        <v>1.1498540187168285</v>
      </c>
      <c r="F179" s="6">
        <f t="shared" si="19"/>
        <v>4.2700000000000004E-3</v>
      </c>
      <c r="G179" s="6">
        <f t="shared" si="20"/>
        <v>8.6469434166664971E-3</v>
      </c>
      <c r="H179" s="4">
        <f t="shared" si="16"/>
        <v>283425.69062599278</v>
      </c>
      <c r="I179" s="1"/>
      <c r="J179" s="4">
        <f t="shared" si="17"/>
        <v>131834.85397541622</v>
      </c>
    </row>
    <row r="180" spans="2:10" customFormat="1" ht="18.75" x14ac:dyDescent="0.3">
      <c r="B180" s="2">
        <v>177</v>
      </c>
      <c r="C180" s="4">
        <f t="shared" si="14"/>
        <v>1079.6118995742011</v>
      </c>
      <c r="D180" s="5">
        <f t="shared" si="18"/>
        <v>4.3583333333333339E-3</v>
      </c>
      <c r="E180" s="5">
        <f t="shared" si="15"/>
        <v>1.1592237991484025</v>
      </c>
      <c r="F180" s="6">
        <f t="shared" si="19"/>
        <v>4.2700000000000004E-3</v>
      </c>
      <c r="G180" s="6">
        <f t="shared" si="20"/>
        <v>8.6469434166664971E-3</v>
      </c>
      <c r="H180" s="4">
        <f t="shared" si="16"/>
        <v>286956.06843523961</v>
      </c>
      <c r="I180" s="1"/>
      <c r="J180" s="4">
        <f t="shared" si="17"/>
        <v>132897.78880189123</v>
      </c>
    </row>
    <row r="181" spans="2:10" customFormat="1" ht="18.75" x14ac:dyDescent="0.3">
      <c r="B181" s="2">
        <v>178</v>
      </c>
      <c r="C181" s="4">
        <f t="shared" si="14"/>
        <v>1084.3172081031785</v>
      </c>
      <c r="D181" s="5">
        <f t="shared" si="18"/>
        <v>4.3583333333333339E-3</v>
      </c>
      <c r="E181" s="5">
        <f t="shared" si="15"/>
        <v>1.1686344162063573</v>
      </c>
      <c r="F181" s="6">
        <f t="shared" si="19"/>
        <v>4.2700000000000004E-3</v>
      </c>
      <c r="G181" s="6">
        <f t="shared" si="20"/>
        <v>8.6469434166664971E-3</v>
      </c>
      <c r="H181" s="4">
        <f t="shared" si="16"/>
        <v>290521.6785301714</v>
      </c>
      <c r="I181" s="1"/>
      <c r="J181" s="4">
        <f t="shared" si="17"/>
        <v>133965.26236007531</v>
      </c>
    </row>
    <row r="182" spans="2:10" customFormat="1" ht="18.75" x14ac:dyDescent="0.3">
      <c r="B182" s="2">
        <v>179</v>
      </c>
      <c r="C182" s="4">
        <f t="shared" si="14"/>
        <v>1089.0430239351615</v>
      </c>
      <c r="D182" s="5">
        <f t="shared" si="18"/>
        <v>4.3583333333333339E-3</v>
      </c>
      <c r="E182" s="5">
        <f t="shared" si="15"/>
        <v>1.1780860478703232</v>
      </c>
      <c r="F182" s="6">
        <f t="shared" si="19"/>
        <v>4.2700000000000004E-3</v>
      </c>
      <c r="G182" s="6">
        <f t="shared" si="20"/>
        <v>8.6469434166664971E-3</v>
      </c>
      <c r="H182" s="4">
        <f t="shared" si="16"/>
        <v>294122.84606967191</v>
      </c>
      <c r="I182" s="1"/>
      <c r="J182" s="4">
        <f t="shared" si="17"/>
        <v>135037.29403035284</v>
      </c>
    </row>
    <row r="183" spans="2:10" customFormat="1" ht="18.75" x14ac:dyDescent="0.3">
      <c r="B183" s="2">
        <v>180</v>
      </c>
      <c r="C183" s="4">
        <f t="shared" si="14"/>
        <v>1093.7894364478122</v>
      </c>
      <c r="D183" s="5">
        <f t="shared" si="18"/>
        <v>4.3583333333333339E-3</v>
      </c>
      <c r="E183" s="5">
        <f t="shared" si="15"/>
        <v>1.1875788728956245</v>
      </c>
      <c r="F183" s="6">
        <f t="shared" si="19"/>
        <v>4.2700000000000004E-3</v>
      </c>
      <c r="G183" s="6">
        <f t="shared" si="20"/>
        <v>8.6469434166664971E-3</v>
      </c>
      <c r="H183" s="4">
        <f t="shared" si="16"/>
        <v>297759.89911363303</v>
      </c>
      <c r="I183" s="1"/>
      <c r="J183" s="4">
        <f t="shared" si="17"/>
        <v>136113.90327586245</v>
      </c>
    </row>
    <row r="184" spans="2:10" customFormat="1" ht="18.75" x14ac:dyDescent="0.3">
      <c r="B184" s="2">
        <v>181</v>
      </c>
      <c r="C184" s="4">
        <f t="shared" si="14"/>
        <v>1098.5565354083305</v>
      </c>
      <c r="D184" s="5">
        <f t="shared" si="18"/>
        <v>4.3583333333333339E-3</v>
      </c>
      <c r="E184" s="5">
        <f t="shared" si="15"/>
        <v>1.1971130708166609</v>
      </c>
      <c r="F184" s="6">
        <f t="shared" si="19"/>
        <v>4.2700000000000004E-3</v>
      </c>
      <c r="G184" s="6">
        <f t="shared" si="20"/>
        <v>8.6469434166664971E-3</v>
      </c>
      <c r="H184" s="4">
        <f t="shared" si="16"/>
        <v>301433.16864842927</v>
      </c>
      <c r="I184" s="1"/>
      <c r="J184" s="4">
        <f t="shared" si="17"/>
        <v>137195.10964285038</v>
      </c>
    </row>
    <row r="185" spans="2:10" customFormat="1" ht="18.75" x14ac:dyDescent="0.3">
      <c r="B185" s="2">
        <v>182</v>
      </c>
      <c r="C185" s="4">
        <f t="shared" si="14"/>
        <v>1103.3444109751517</v>
      </c>
      <c r="D185" s="5">
        <f t="shared" si="18"/>
        <v>4.3583333333333339E-3</v>
      </c>
      <c r="E185" s="5">
        <f t="shared" si="15"/>
        <v>1.2066888219503031</v>
      </c>
      <c r="F185" s="6">
        <f t="shared" si="19"/>
        <v>4.2700000000000004E-3</v>
      </c>
      <c r="G185" s="6">
        <f t="shared" si="20"/>
        <v>8.6469434166664971E-3</v>
      </c>
      <c r="H185" s="4">
        <f t="shared" si="16"/>
        <v>305142.98861261393</v>
      </c>
      <c r="I185" s="1"/>
      <c r="J185" s="4">
        <f t="shared" si="17"/>
        <v>138280.93276102535</v>
      </c>
    </row>
    <row r="186" spans="2:10" customFormat="1" ht="18.75" x14ac:dyDescent="0.3">
      <c r="B186" s="2">
        <v>183</v>
      </c>
      <c r="C186" s="4">
        <f t="shared" si="14"/>
        <v>1108.1531536996517</v>
      </c>
      <c r="D186" s="5">
        <f t="shared" si="18"/>
        <v>4.3583333333333339E-3</v>
      </c>
      <c r="E186" s="5">
        <f t="shared" si="15"/>
        <v>1.2163063073993028</v>
      </c>
      <c r="F186" s="6">
        <f t="shared" si="19"/>
        <v>4.2700000000000004E-3</v>
      </c>
      <c r="G186" s="6">
        <f t="shared" si="20"/>
        <v>8.6469434166664971E-3</v>
      </c>
      <c r="H186" s="4">
        <f t="shared" si="16"/>
        <v>308889.69592283934</v>
      </c>
      <c r="I186" s="1"/>
      <c r="J186" s="4">
        <f t="shared" si="17"/>
        <v>139371.39234391492</v>
      </c>
    </row>
    <row r="187" spans="2:10" customFormat="1" ht="18.75" x14ac:dyDescent="0.3">
      <c r="B187" s="2">
        <v>184</v>
      </c>
      <c r="C187" s="4">
        <f t="shared" si="14"/>
        <v>1112.9828545278592</v>
      </c>
      <c r="D187" s="5">
        <f t="shared" si="18"/>
        <v>4.3583333333333339E-3</v>
      </c>
      <c r="E187" s="5">
        <f t="shared" si="15"/>
        <v>1.2259657090557177</v>
      </c>
      <c r="F187" s="6">
        <f t="shared" si="19"/>
        <v>4.2700000000000004E-3</v>
      </c>
      <c r="G187" s="6">
        <f t="shared" si="20"/>
        <v>8.6469434166664971E-3</v>
      </c>
      <c r="H187" s="4">
        <f t="shared" si="16"/>
        <v>312673.63050000335</v>
      </c>
      <c r="I187" s="1"/>
      <c r="J187" s="4">
        <f t="shared" si="17"/>
        <v>140466.50818922344</v>
      </c>
    </row>
    <row r="188" spans="2:10" customFormat="1" ht="18.75" x14ac:dyDescent="0.3">
      <c r="B188" s="2">
        <v>185</v>
      </c>
      <c r="C188" s="4">
        <f t="shared" si="14"/>
        <v>1117.8336048021763</v>
      </c>
      <c r="D188" s="5">
        <f t="shared" si="18"/>
        <v>4.3583333333333339E-3</v>
      </c>
      <c r="E188" s="5">
        <f t="shared" si="15"/>
        <v>1.2356672096043519</v>
      </c>
      <c r="F188" s="6">
        <f t="shared" si="19"/>
        <v>4.2700000000000004E-3</v>
      </c>
      <c r="G188" s="6">
        <f t="shared" si="20"/>
        <v>8.6469434166664971E-3</v>
      </c>
      <c r="H188" s="4">
        <f t="shared" si="16"/>
        <v>316495.13529562275</v>
      </c>
      <c r="I188" s="1"/>
      <c r="J188" s="4">
        <f t="shared" si="17"/>
        <v>141566.30017919143</v>
      </c>
    </row>
    <row r="189" spans="2:10" customFormat="1" ht="18.75" x14ac:dyDescent="0.3">
      <c r="B189" s="2">
        <v>186</v>
      </c>
      <c r="C189" s="4">
        <f t="shared" si="14"/>
        <v>1122.7054962631057</v>
      </c>
      <c r="D189" s="5">
        <f t="shared" si="18"/>
        <v>4.3583333333333339E-3</v>
      </c>
      <c r="E189" s="5">
        <f t="shared" si="15"/>
        <v>1.2454109925262107</v>
      </c>
      <c r="F189" s="6">
        <f t="shared" si="19"/>
        <v>4.2700000000000004E-3</v>
      </c>
      <c r="G189" s="6">
        <f t="shared" si="20"/>
        <v>8.6469434166664971E-3</v>
      </c>
      <c r="H189" s="4">
        <f t="shared" si="16"/>
        <v>320354.55631843733</v>
      </c>
      <c r="I189" s="1"/>
      <c r="J189" s="4">
        <f t="shared" si="17"/>
        <v>142670.78828095656</v>
      </c>
    </row>
    <row r="190" spans="2:10" customFormat="1" ht="18.75" x14ac:dyDescent="0.3">
      <c r="B190" s="2">
        <v>187</v>
      </c>
      <c r="C190" s="4">
        <f t="shared" si="14"/>
        <v>1127.5986210509857</v>
      </c>
      <c r="D190" s="5">
        <f t="shared" si="18"/>
        <v>4.3583333333333339E-3</v>
      </c>
      <c r="E190" s="5">
        <f t="shared" si="15"/>
        <v>1.2551972421019704</v>
      </c>
      <c r="F190" s="6">
        <f t="shared" si="19"/>
        <v>4.2700000000000004E-3</v>
      </c>
      <c r="G190" s="6">
        <f t="shared" si="20"/>
        <v>8.6469434166664971E-3</v>
      </c>
      <c r="H190" s="4">
        <f t="shared" si="16"/>
        <v>324252.24266124517</v>
      </c>
      <c r="I190" s="1"/>
      <c r="J190" s="4">
        <f t="shared" si="17"/>
        <v>143779.99254691624</v>
      </c>
    </row>
    <row r="191" spans="2:10" customFormat="1" ht="18.75" x14ac:dyDescent="0.3">
      <c r="B191" s="2">
        <v>188</v>
      </c>
      <c r="C191" s="4">
        <f t="shared" si="14"/>
        <v>1132.5130717077327</v>
      </c>
      <c r="D191" s="5">
        <f t="shared" si="18"/>
        <v>4.3583333333333339E-3</v>
      </c>
      <c r="E191" s="5">
        <f t="shared" si="15"/>
        <v>1.2650261434154646</v>
      </c>
      <c r="F191" s="6">
        <f t="shared" si="19"/>
        <v>4.2700000000000004E-3</v>
      </c>
      <c r="G191" s="6">
        <f t="shared" si="20"/>
        <v>8.6469434166664971E-3</v>
      </c>
      <c r="H191" s="4">
        <f t="shared" si="16"/>
        <v>328188.54652797192</v>
      </c>
      <c r="I191" s="1"/>
      <c r="J191" s="4">
        <f t="shared" si="17"/>
        <v>144893.93311509158</v>
      </c>
    </row>
    <row r="192" spans="2:10" customFormat="1" ht="18.75" x14ac:dyDescent="0.3">
      <c r="B192" s="2">
        <v>189</v>
      </c>
      <c r="C192" s="4">
        <f t="shared" si="14"/>
        <v>1137.4489411785921</v>
      </c>
      <c r="D192" s="5">
        <f t="shared" si="18"/>
        <v>4.3583333333333339E-3</v>
      </c>
      <c r="E192" s="5">
        <f t="shared" si="15"/>
        <v>1.2748978823571835</v>
      </c>
      <c r="F192" s="6">
        <f t="shared" si="19"/>
        <v>4.2700000000000004E-3</v>
      </c>
      <c r="G192" s="6">
        <f t="shared" si="20"/>
        <v>8.6469434166664971E-3</v>
      </c>
      <c r="H192" s="4">
        <f t="shared" si="16"/>
        <v>332163.82326097594</v>
      </c>
      <c r="I192" s="1"/>
      <c r="J192" s="4">
        <f t="shared" si="17"/>
        <v>146012.63020949301</v>
      </c>
    </row>
    <row r="193" spans="2:10" customFormat="1" ht="18.75" x14ac:dyDescent="0.3">
      <c r="B193" s="2">
        <v>190</v>
      </c>
      <c r="C193" s="4">
        <f t="shared" si="14"/>
        <v>1142.4063228138955</v>
      </c>
      <c r="D193" s="5">
        <f t="shared" si="18"/>
        <v>4.3583333333333339E-3</v>
      </c>
      <c r="E193" s="5">
        <f t="shared" si="15"/>
        <v>1.28481264562779</v>
      </c>
      <c r="F193" s="6">
        <f t="shared" si="19"/>
        <v>4.2700000000000004E-3</v>
      </c>
      <c r="G193" s="6">
        <f t="shared" si="20"/>
        <v>8.6469434166664971E-3</v>
      </c>
      <c r="H193" s="4">
        <f t="shared" si="16"/>
        <v>336178.43136859109</v>
      </c>
      <c r="I193" s="1"/>
      <c r="J193" s="4">
        <f t="shared" si="17"/>
        <v>147136.10414048756</v>
      </c>
    </row>
    <row r="194" spans="2:10" customFormat="1" ht="18.75" x14ac:dyDescent="0.3">
      <c r="B194" s="2">
        <v>191</v>
      </c>
      <c r="C194" s="4">
        <f t="shared" si="14"/>
        <v>1147.3853103708259</v>
      </c>
      <c r="D194" s="5">
        <f t="shared" si="18"/>
        <v>4.3583333333333339E-3</v>
      </c>
      <c r="E194" s="5">
        <f t="shared" si="15"/>
        <v>1.2947706207416507</v>
      </c>
      <c r="F194" s="6">
        <f t="shared" si="19"/>
        <v>4.2700000000000004E-3</v>
      </c>
      <c r="G194" s="6">
        <f t="shared" si="20"/>
        <v>8.6469434166664971E-3</v>
      </c>
      <c r="H194" s="4">
        <f t="shared" si="16"/>
        <v>340232.73255290982</v>
      </c>
      <c r="I194" s="1"/>
      <c r="J194" s="4">
        <f t="shared" si="17"/>
        <v>148264.37530516743</v>
      </c>
    </row>
    <row r="195" spans="2:10" customFormat="1" ht="18.75" x14ac:dyDescent="0.3">
      <c r="B195" s="2">
        <v>192</v>
      </c>
      <c r="C195" s="4">
        <f t="shared" si="14"/>
        <v>1152.3859980151919</v>
      </c>
      <c r="D195" s="5">
        <f t="shared" si="18"/>
        <v>4.3583333333333339E-3</v>
      </c>
      <c r="E195" s="5">
        <f t="shared" si="15"/>
        <v>1.3047719960303827</v>
      </c>
      <c r="F195" s="6">
        <f t="shared" si="19"/>
        <v>4.2700000000000004E-3</v>
      </c>
      <c r="G195" s="6">
        <f t="shared" si="20"/>
        <v>8.6469434166664971E-3</v>
      </c>
      <c r="H195" s="4">
        <f t="shared" si="16"/>
        <v>344327.09173780784</v>
      </c>
      <c r="I195" s="1"/>
      <c r="J195" s="4">
        <f t="shared" si="17"/>
        <v>149397.4641877205</v>
      </c>
    </row>
    <row r="196" spans="2:10" customFormat="1" ht="18.75" x14ac:dyDescent="0.3">
      <c r="B196" s="2">
        <v>193</v>
      </c>
      <c r="C196" s="4">
        <f t="shared" si="14"/>
        <v>1157.4084803232081</v>
      </c>
      <c r="D196" s="5">
        <f t="shared" si="18"/>
        <v>4.3583333333333339E-3</v>
      </c>
      <c r="E196" s="5">
        <f t="shared" si="15"/>
        <v>1.3148169606464148</v>
      </c>
      <c r="F196" s="6">
        <f t="shared" si="19"/>
        <v>4.2700000000000004E-3</v>
      </c>
      <c r="G196" s="6">
        <f t="shared" si="20"/>
        <v>8.6469434166664971E-3</v>
      </c>
      <c r="H196" s="4">
        <f t="shared" si="16"/>
        <v>348461.87709721323</v>
      </c>
      <c r="I196" s="1"/>
      <c r="J196" s="4">
        <f t="shared" si="17"/>
        <v>150535.39135980207</v>
      </c>
    </row>
    <row r="197" spans="2:10" customFormat="1" ht="18.75" x14ac:dyDescent="0.3">
      <c r="B197" s="2">
        <v>194</v>
      </c>
      <c r="C197" s="4">
        <f t="shared" ref="C197:C242" si="21">C196*(1+D197)</f>
        <v>1162.4528522832834</v>
      </c>
      <c r="D197" s="5">
        <f t="shared" si="18"/>
        <v>4.3583333333333339E-3</v>
      </c>
      <c r="E197" s="5">
        <f t="shared" ref="E197:E243" si="22">((1+D197)*(1+E196))-1</f>
        <v>1.3249057045665653</v>
      </c>
      <c r="F197" s="6">
        <f t="shared" si="19"/>
        <v>4.2700000000000004E-3</v>
      </c>
      <c r="G197" s="6">
        <f t="shared" si="20"/>
        <v>8.6469434166664971E-3</v>
      </c>
      <c r="H197" s="4">
        <f t="shared" ref="H197:H243" si="23">(H196*(1+G197))+C197</f>
        <v>352637.4600836215</v>
      </c>
      <c r="I197" s="1"/>
      <c r="J197" s="4">
        <f t="shared" ref="J197:J242" si="24">(J196*(1+F197))+$J$3</f>
        <v>151678.17748090843</v>
      </c>
    </row>
    <row r="198" spans="2:10" customFormat="1" ht="18.75" x14ac:dyDescent="0.3">
      <c r="B198" s="2">
        <v>195</v>
      </c>
      <c r="C198" s="4">
        <f t="shared" si="21"/>
        <v>1167.519209297818</v>
      </c>
      <c r="D198" s="5">
        <f t="shared" ref="D198:D243" si="25">$D$4</f>
        <v>4.3583333333333339E-3</v>
      </c>
      <c r="E198" s="5">
        <f t="shared" si="22"/>
        <v>1.3350384185956345</v>
      </c>
      <c r="F198" s="6">
        <f t="shared" ref="F198:F243" si="26">$F$4</f>
        <v>4.2700000000000004E-3</v>
      </c>
      <c r="G198" s="6">
        <f t="shared" ref="G198:G243" si="27">$G$4</f>
        <v>8.6469434166664971E-3</v>
      </c>
      <c r="H198" s="4">
        <f t="shared" si="23"/>
        <v>356854.21545685938</v>
      </c>
      <c r="I198" s="1"/>
      <c r="J198" s="4">
        <f t="shared" si="24"/>
        <v>152825.84329875192</v>
      </c>
    </row>
    <row r="199" spans="2:10" customFormat="1" ht="18.75" x14ac:dyDescent="0.3">
      <c r="B199" s="2">
        <v>196</v>
      </c>
      <c r="C199" s="4">
        <f t="shared" si="21"/>
        <v>1172.6076471850074</v>
      </c>
      <c r="D199" s="5">
        <f t="shared" si="25"/>
        <v>4.3583333333333339E-3</v>
      </c>
      <c r="E199" s="5">
        <f t="shared" si="22"/>
        <v>1.3452152943700137</v>
      </c>
      <c r="F199" s="6">
        <f t="shared" si="26"/>
        <v>4.2700000000000004E-3</v>
      </c>
      <c r="G199" s="6">
        <f t="shared" si="27"/>
        <v>8.6469434166664971E-3</v>
      </c>
      <c r="H199" s="4">
        <f t="shared" si="23"/>
        <v>361112.52131309872</v>
      </c>
      <c r="I199" s="1"/>
      <c r="J199" s="4">
        <f t="shared" si="24"/>
        <v>153978.40964963759</v>
      </c>
    </row>
    <row r="200" spans="2:10" customFormat="1" ht="18.75" x14ac:dyDescent="0.3">
      <c r="B200" s="2">
        <v>197</v>
      </c>
      <c r="C200" s="4">
        <f t="shared" si="21"/>
        <v>1177.7182621806553</v>
      </c>
      <c r="D200" s="5">
        <f t="shared" si="25"/>
        <v>4.3583333333333339E-3</v>
      </c>
      <c r="E200" s="5">
        <f t="shared" si="22"/>
        <v>1.3554365243613096</v>
      </c>
      <c r="F200" s="6">
        <f t="shared" si="26"/>
        <v>4.2700000000000004E-3</v>
      </c>
      <c r="G200" s="6">
        <f t="shared" si="27"/>
        <v>8.6469434166664971E-3</v>
      </c>
      <c r="H200" s="4">
        <f t="shared" si="23"/>
        <v>365412.75911412347</v>
      </c>
      <c r="I200" s="1"/>
      <c r="J200" s="4">
        <f t="shared" si="24"/>
        <v>155135.89745884153</v>
      </c>
    </row>
    <row r="201" spans="2:10" customFormat="1" ht="18.75" x14ac:dyDescent="0.3">
      <c r="B201" s="2">
        <v>198</v>
      </c>
      <c r="C201" s="4">
        <f t="shared" si="21"/>
        <v>1182.8511509399925</v>
      </c>
      <c r="D201" s="5">
        <f t="shared" si="25"/>
        <v>4.3583333333333339E-3</v>
      </c>
      <c r="E201" s="5">
        <f t="shared" si="22"/>
        <v>1.3657023018799839</v>
      </c>
      <c r="F201" s="6">
        <f t="shared" si="26"/>
        <v>4.2700000000000004E-3</v>
      </c>
      <c r="G201" s="6">
        <f t="shared" si="27"/>
        <v>8.6469434166664971E-3</v>
      </c>
      <c r="H201" s="4">
        <f t="shared" si="23"/>
        <v>369755.31371685129</v>
      </c>
      <c r="I201" s="1"/>
      <c r="J201" s="4">
        <f t="shared" si="24"/>
        <v>156298.32774099079</v>
      </c>
    </row>
    <row r="202" spans="2:10" customFormat="1" ht="18.75" x14ac:dyDescent="0.3">
      <c r="B202" s="2">
        <v>199</v>
      </c>
      <c r="C202" s="4">
        <f t="shared" si="21"/>
        <v>1188.0064105395059</v>
      </c>
      <c r="D202" s="5">
        <f t="shared" si="25"/>
        <v>4.3583333333333339E-3</v>
      </c>
      <c r="E202" s="5">
        <f t="shared" si="22"/>
        <v>1.3760128210790108</v>
      </c>
      <c r="F202" s="6">
        <f t="shared" si="26"/>
        <v>4.2700000000000004E-3</v>
      </c>
      <c r="G202" s="6">
        <f t="shared" si="27"/>
        <v>8.6469434166664971E-3</v>
      </c>
      <c r="H202" s="4">
        <f t="shared" si="23"/>
        <v>374140.57340311218</v>
      </c>
      <c r="I202" s="1"/>
      <c r="J202" s="4">
        <f t="shared" si="24"/>
        <v>157465.72160044481</v>
      </c>
    </row>
    <row r="203" spans="2:10" customFormat="1" ht="18.75" x14ac:dyDescent="0.3">
      <c r="B203" s="2">
        <v>200</v>
      </c>
      <c r="C203" s="4">
        <f t="shared" si="21"/>
        <v>1193.1841384787738</v>
      </c>
      <c r="D203" s="5">
        <f t="shared" si="25"/>
        <v>4.3583333333333339E-3</v>
      </c>
      <c r="E203" s="5">
        <f t="shared" si="22"/>
        <v>1.3863682769575467</v>
      </c>
      <c r="F203" s="6">
        <f t="shared" si="26"/>
        <v>4.2700000000000004E-3</v>
      </c>
      <c r="G203" s="6">
        <f t="shared" si="27"/>
        <v>8.6469434166664971E-3</v>
      </c>
      <c r="H203" s="4">
        <f t="shared" si="23"/>
        <v>378568.92990968685</v>
      </c>
      <c r="I203" s="1"/>
      <c r="J203" s="4">
        <f t="shared" si="24"/>
        <v>158638.10023167872</v>
      </c>
    </row>
    <row r="204" spans="2:10" customFormat="1" ht="18.75" x14ac:dyDescent="0.3">
      <c r="B204" s="2">
        <v>201</v>
      </c>
      <c r="C204" s="4">
        <f t="shared" si="21"/>
        <v>1198.3844326823103</v>
      </c>
      <c r="D204" s="5">
        <f t="shared" si="25"/>
        <v>4.3583333333333339E-3</v>
      </c>
      <c r="E204" s="5">
        <f t="shared" si="22"/>
        <v>1.3967688653646197</v>
      </c>
      <c r="F204" s="6">
        <f t="shared" si="26"/>
        <v>4.2700000000000004E-3</v>
      </c>
      <c r="G204" s="6">
        <f t="shared" si="27"/>
        <v>8.6469434166664971E-3</v>
      </c>
      <c r="H204" s="4">
        <f t="shared" si="23"/>
        <v>383040.77845860622</v>
      </c>
      <c r="I204" s="1"/>
      <c r="J204" s="4">
        <f t="shared" si="24"/>
        <v>159815.484919668</v>
      </c>
    </row>
    <row r="205" spans="2:10" customFormat="1" ht="18.75" x14ac:dyDescent="0.3">
      <c r="B205" s="2">
        <v>202</v>
      </c>
      <c r="C205" s="4">
        <f t="shared" si="21"/>
        <v>1203.6073915014172</v>
      </c>
      <c r="D205" s="5">
        <f t="shared" si="25"/>
        <v>4.3583333333333339E-3</v>
      </c>
      <c r="E205" s="5">
        <f t="shared" si="22"/>
        <v>1.4072147830028339</v>
      </c>
      <c r="F205" s="6">
        <f t="shared" si="26"/>
        <v>4.2700000000000004E-3</v>
      </c>
      <c r="G205" s="6">
        <f t="shared" si="27"/>
        <v>8.6469434166664971E-3</v>
      </c>
      <c r="H205" s="4">
        <f t="shared" si="23"/>
        <v>387556.51778771513</v>
      </c>
      <c r="I205" s="1"/>
      <c r="J205" s="4">
        <f t="shared" si="24"/>
        <v>160997.89704027498</v>
      </c>
    </row>
    <row r="206" spans="2:10" customFormat="1" ht="18.75" x14ac:dyDescent="0.3">
      <c r="B206" s="2">
        <v>203</v>
      </c>
      <c r="C206" s="4">
        <f t="shared" si="21"/>
        <v>1208.8531137160442</v>
      </c>
      <c r="D206" s="5">
        <f t="shared" si="25"/>
        <v>4.3583333333333339E-3</v>
      </c>
      <c r="E206" s="5">
        <f t="shared" si="22"/>
        <v>1.4177062274320877</v>
      </c>
      <c r="F206" s="6">
        <f t="shared" si="26"/>
        <v>4.2700000000000004E-3</v>
      </c>
      <c r="G206" s="6">
        <f t="shared" si="27"/>
        <v>8.6469434166664971E-3</v>
      </c>
      <c r="H206" s="4">
        <f t="shared" si="23"/>
        <v>392116.55018150189</v>
      </c>
      <c r="I206" s="1"/>
      <c r="J206" s="4">
        <f t="shared" si="24"/>
        <v>162185.35806063697</v>
      </c>
    </row>
    <row r="207" spans="2:10" customFormat="1" ht="18.75" x14ac:dyDescent="0.3">
      <c r="B207" s="2">
        <v>204</v>
      </c>
      <c r="C207" s="4">
        <f t="shared" si="21"/>
        <v>1214.1216985366564</v>
      </c>
      <c r="D207" s="5">
        <f t="shared" si="25"/>
        <v>4.3583333333333339E-3</v>
      </c>
      <c r="E207" s="5">
        <f t="shared" si="22"/>
        <v>1.4282433970733122</v>
      </c>
      <c r="F207" s="6">
        <f t="shared" si="26"/>
        <v>4.2700000000000004E-3</v>
      </c>
      <c r="G207" s="6">
        <f t="shared" si="27"/>
        <v>8.6469434166664971E-3</v>
      </c>
      <c r="H207" s="4">
        <f t="shared" si="23"/>
        <v>396721.28150219651</v>
      </c>
      <c r="I207" s="1"/>
      <c r="J207" s="4">
        <f t="shared" si="24"/>
        <v>163377.88953955588</v>
      </c>
    </row>
    <row r="208" spans="2:10" customFormat="1" ht="18.75" x14ac:dyDescent="0.3">
      <c r="B208" s="2">
        <v>205</v>
      </c>
      <c r="C208" s="4">
        <f t="shared" si="21"/>
        <v>1219.4132456061118</v>
      </c>
      <c r="D208" s="5">
        <f t="shared" si="25"/>
        <v>4.3583333333333339E-3</v>
      </c>
      <c r="E208" s="5">
        <f t="shared" si="22"/>
        <v>1.4388264912122231</v>
      </c>
      <c r="F208" s="6">
        <f t="shared" si="26"/>
        <v>4.2700000000000004E-3</v>
      </c>
      <c r="G208" s="6">
        <f t="shared" si="27"/>
        <v>8.6469434166664971E-3</v>
      </c>
      <c r="H208" s="4">
        <f t="shared" si="23"/>
        <v>401371.12122113956</v>
      </c>
      <c r="I208" s="1"/>
      <c r="J208" s="4">
        <f t="shared" si="24"/>
        <v>164575.51312788978</v>
      </c>
    </row>
    <row r="209" spans="2:10" customFormat="1" ht="18.75" x14ac:dyDescent="0.3">
      <c r="B209" s="2">
        <v>206</v>
      </c>
      <c r="C209" s="4">
        <f t="shared" si="21"/>
        <v>1224.7278550015449</v>
      </c>
      <c r="D209" s="5">
        <f t="shared" si="25"/>
        <v>4.3583333333333339E-3</v>
      </c>
      <c r="E209" s="5">
        <f t="shared" si="22"/>
        <v>1.4494557100030896</v>
      </c>
      <c r="F209" s="6">
        <f t="shared" si="26"/>
        <v>4.2700000000000004E-3</v>
      </c>
      <c r="G209" s="6">
        <f t="shared" si="27"/>
        <v>8.6469434166664971E-3</v>
      </c>
      <c r="H209" s="4">
        <f t="shared" si="23"/>
        <v>406066.48245042429</v>
      </c>
      <c r="I209" s="1"/>
      <c r="J209" s="4">
        <f t="shared" si="24"/>
        <v>165778.25056894586</v>
      </c>
    </row>
    <row r="210" spans="2:10" customFormat="1" ht="18.75" x14ac:dyDescent="0.3">
      <c r="B210" s="2">
        <v>207</v>
      </c>
      <c r="C210" s="4">
        <f t="shared" si="21"/>
        <v>1230.0656272362598</v>
      </c>
      <c r="D210" s="5">
        <f t="shared" si="25"/>
        <v>4.3583333333333339E-3</v>
      </c>
      <c r="E210" s="5">
        <f t="shared" si="22"/>
        <v>1.4601312544725196</v>
      </c>
      <c r="F210" s="6">
        <f t="shared" si="26"/>
        <v>4.2700000000000004E-3</v>
      </c>
      <c r="G210" s="6">
        <f t="shared" si="27"/>
        <v>8.6469434166664971E-3</v>
      </c>
      <c r="H210" s="4">
        <f t="shared" si="23"/>
        <v>410807.78197481419</v>
      </c>
      <c r="I210" s="1"/>
      <c r="J210" s="4">
        <f t="shared" si="24"/>
        <v>166986.12369887525</v>
      </c>
    </row>
    <row r="211" spans="2:10" customFormat="1" ht="18.75" x14ac:dyDescent="0.3">
      <c r="B211" s="2">
        <v>208</v>
      </c>
      <c r="C211" s="4">
        <f t="shared" si="21"/>
        <v>1235.4266632616311</v>
      </c>
      <c r="D211" s="5">
        <f t="shared" si="25"/>
        <v>4.3583333333333339E-3</v>
      </c>
      <c r="E211" s="5">
        <f t="shared" si="22"/>
        <v>1.4708533265232622</v>
      </c>
      <c r="F211" s="6">
        <f t="shared" si="26"/>
        <v>4.2700000000000004E-3</v>
      </c>
      <c r="G211" s="6">
        <f t="shared" si="27"/>
        <v>8.6469434166664971E-3</v>
      </c>
      <c r="H211" s="4">
        <f t="shared" si="23"/>
        <v>415595.44028393831</v>
      </c>
      <c r="I211" s="1"/>
      <c r="J211" s="4">
        <f t="shared" si="24"/>
        <v>168199.15444706945</v>
      </c>
    </row>
    <row r="212" spans="2:10" customFormat="1" ht="18.75" x14ac:dyDescent="0.3">
      <c r="B212" s="2">
        <v>209</v>
      </c>
      <c r="C212" s="4">
        <f t="shared" si="21"/>
        <v>1240.811064469013</v>
      </c>
      <c r="D212" s="5">
        <f t="shared" si="25"/>
        <v>4.3583333333333339E-3</v>
      </c>
      <c r="E212" s="5">
        <f t="shared" si="22"/>
        <v>1.4816221289380258</v>
      </c>
      <c r="F212" s="6">
        <f t="shared" si="26"/>
        <v>4.2700000000000004E-3</v>
      </c>
      <c r="G212" s="6">
        <f t="shared" si="27"/>
        <v>8.6469434166664971E-3</v>
      </c>
      <c r="H212" s="4">
        <f t="shared" si="23"/>
        <v>420429.88160476711</v>
      </c>
      <c r="I212" s="1"/>
      <c r="J212" s="4">
        <f t="shared" si="24"/>
        <v>169417.36483655844</v>
      </c>
    </row>
    <row r="213" spans="2:10" customFormat="1" ht="18.75" x14ac:dyDescent="0.3">
      <c r="B213" s="2">
        <v>210</v>
      </c>
      <c r="C213" s="4">
        <f t="shared" si="21"/>
        <v>1246.2189326916571</v>
      </c>
      <c r="D213" s="5">
        <f t="shared" si="25"/>
        <v>4.3583333333333339E-3</v>
      </c>
      <c r="E213" s="5">
        <f t="shared" si="22"/>
        <v>1.4924378653833137</v>
      </c>
      <c r="F213" s="6">
        <f t="shared" si="26"/>
        <v>4.2700000000000004E-3</v>
      </c>
      <c r="G213" s="6">
        <f t="shared" si="27"/>
        <v>8.6469434166664971E-3</v>
      </c>
      <c r="H213" s="4">
        <f t="shared" si="23"/>
        <v>425311.53393437102</v>
      </c>
      <c r="I213" s="1"/>
      <c r="J213" s="4">
        <f t="shared" si="24"/>
        <v>170640.77698441054</v>
      </c>
    </row>
    <row r="214" spans="2:10" customFormat="1" ht="18.75" x14ac:dyDescent="0.3">
      <c r="B214" s="2">
        <v>211</v>
      </c>
      <c r="C214" s="4">
        <f t="shared" si="21"/>
        <v>1251.6503702066382</v>
      </c>
      <c r="D214" s="5">
        <f t="shared" si="25"/>
        <v>4.3583333333333339E-3</v>
      </c>
      <c r="E214" s="5">
        <f t="shared" si="22"/>
        <v>1.5033007404132759</v>
      </c>
      <c r="F214" s="6">
        <f t="shared" si="26"/>
        <v>4.2700000000000004E-3</v>
      </c>
      <c r="G214" s="6">
        <f t="shared" si="27"/>
        <v>8.6469434166664971E-3</v>
      </c>
      <c r="H214" s="4">
        <f t="shared" si="23"/>
        <v>430240.8290729638</v>
      </c>
      <c r="I214" s="1"/>
      <c r="J214" s="4">
        <f t="shared" si="24"/>
        <v>171869.41310213396</v>
      </c>
    </row>
    <row r="215" spans="2:10" customFormat="1" ht="18.75" x14ac:dyDescent="0.3">
      <c r="B215" s="2">
        <v>212</v>
      </c>
      <c r="C215" s="4">
        <f t="shared" si="21"/>
        <v>1257.1054797367888</v>
      </c>
      <c r="D215" s="5">
        <f t="shared" si="25"/>
        <v>4.3583333333333339E-3</v>
      </c>
      <c r="E215" s="5">
        <f t="shared" si="22"/>
        <v>1.5142109594735769</v>
      </c>
      <c r="F215" s="6">
        <f t="shared" si="26"/>
        <v>4.2700000000000004E-3</v>
      </c>
      <c r="G215" s="6">
        <f t="shared" si="27"/>
        <v>8.6469434166664971E-3</v>
      </c>
      <c r="H215" s="4">
        <f t="shared" si="23"/>
        <v>435218.20265723421</v>
      </c>
      <c r="I215" s="1"/>
      <c r="J215" s="4">
        <f t="shared" si="24"/>
        <v>173103.29549608007</v>
      </c>
    </row>
    <row r="216" spans="2:10" customFormat="1" ht="18.75" x14ac:dyDescent="0.3">
      <c r="B216" s="2">
        <v>213</v>
      </c>
      <c r="C216" s="4">
        <f t="shared" si="21"/>
        <v>1262.5843644526415</v>
      </c>
      <c r="D216" s="5">
        <f t="shared" si="25"/>
        <v>4.3583333333333339E-3</v>
      </c>
      <c r="E216" s="5">
        <f t="shared" si="22"/>
        <v>1.5251687289052822</v>
      </c>
      <c r="F216" s="6">
        <f t="shared" si="26"/>
        <v>4.2700000000000004E-3</v>
      </c>
      <c r="G216" s="6">
        <f t="shared" si="27"/>
        <v>8.6469434166664971E-3</v>
      </c>
      <c r="H216" s="4">
        <f t="shared" si="23"/>
        <v>440244.09419396723</v>
      </c>
      <c r="I216" s="1"/>
      <c r="J216" s="4">
        <f t="shared" si="24"/>
        <v>174342.44656784832</v>
      </c>
    </row>
    <row r="217" spans="2:10" customFormat="1" ht="18.75" x14ac:dyDescent="0.3">
      <c r="B217" s="2">
        <v>214</v>
      </c>
      <c r="C217" s="4">
        <f t="shared" si="21"/>
        <v>1268.0871279743808</v>
      </c>
      <c r="D217" s="5">
        <f t="shared" si="25"/>
        <v>4.3583333333333339E-3</v>
      </c>
      <c r="E217" s="5">
        <f t="shared" si="22"/>
        <v>1.5361742559487608</v>
      </c>
      <c r="F217" s="6">
        <f t="shared" si="26"/>
        <v>4.2700000000000004E-3</v>
      </c>
      <c r="G217" s="6">
        <f t="shared" si="27"/>
        <v>8.6469434166664971E-3</v>
      </c>
      <c r="H217" s="4">
        <f t="shared" si="23"/>
        <v>445318.94709395844</v>
      </c>
      <c r="I217" s="1"/>
      <c r="J217" s="4">
        <f t="shared" si="24"/>
        <v>175586.88881469303</v>
      </c>
    </row>
    <row r="218" spans="2:10" customFormat="1" ht="18.75" x14ac:dyDescent="0.3">
      <c r="B218" s="2">
        <v>215</v>
      </c>
      <c r="C218" s="4">
        <f t="shared" si="21"/>
        <v>1273.6138743738024</v>
      </c>
      <c r="D218" s="5">
        <f t="shared" si="25"/>
        <v>4.3583333333333339E-3</v>
      </c>
      <c r="E218" s="5">
        <f t="shared" si="22"/>
        <v>1.5472277487476038</v>
      </c>
      <c r="F218" s="6">
        <f t="shared" si="26"/>
        <v>4.2700000000000004E-3</v>
      </c>
      <c r="G218" s="6">
        <f t="shared" si="27"/>
        <v>8.6469434166664971E-3</v>
      </c>
      <c r="H218" s="4">
        <f t="shared" si="23"/>
        <v>450443.20870622317</v>
      </c>
      <c r="I218" s="1"/>
      <c r="J218" s="4">
        <f t="shared" si="24"/>
        <v>176836.64482993176</v>
      </c>
    </row>
    <row r="219" spans="2:10" customFormat="1" ht="18.75" x14ac:dyDescent="0.3">
      <c r="B219" s="2">
        <v>216</v>
      </c>
      <c r="C219" s="4">
        <f t="shared" si="21"/>
        <v>1279.1647081762815</v>
      </c>
      <c r="D219" s="5">
        <f t="shared" si="25"/>
        <v>4.3583333333333339E-3</v>
      </c>
      <c r="E219" s="5">
        <f t="shared" si="22"/>
        <v>1.5583294163525618</v>
      </c>
      <c r="F219" s="6">
        <f t="shared" si="26"/>
        <v>4.2700000000000004E-3</v>
      </c>
      <c r="G219" s="6">
        <f t="shared" si="27"/>
        <v>8.6469434166664971E-3</v>
      </c>
      <c r="H219" s="4">
        <f t="shared" si="23"/>
        <v>455617.33035250386</v>
      </c>
      <c r="I219" s="1"/>
      <c r="J219" s="4">
        <f t="shared" si="24"/>
        <v>178091.73730335556</v>
      </c>
    </row>
    <row r="220" spans="2:10" customFormat="1" ht="18.75" x14ac:dyDescent="0.3">
      <c r="B220" s="2">
        <v>217</v>
      </c>
      <c r="C220" s="4">
        <f t="shared" si="21"/>
        <v>1284.7397343627497</v>
      </c>
      <c r="D220" s="5">
        <f t="shared" si="25"/>
        <v>4.3583333333333339E-3</v>
      </c>
      <c r="E220" s="5">
        <f t="shared" si="22"/>
        <v>1.5694794687254983</v>
      </c>
      <c r="F220" s="6">
        <f t="shared" si="26"/>
        <v>4.2700000000000004E-3</v>
      </c>
      <c r="G220" s="6">
        <f t="shared" si="27"/>
        <v>8.6469434166664971E-3</v>
      </c>
      <c r="H220" s="4">
        <f t="shared" si="23"/>
        <v>460841.76736207737</v>
      </c>
      <c r="I220" s="1"/>
      <c r="J220" s="4">
        <f t="shared" si="24"/>
        <v>179352.18902164089</v>
      </c>
    </row>
    <row r="221" spans="2:10" customFormat="1" ht="18.75" x14ac:dyDescent="0.3">
      <c r="B221" s="2">
        <v>218</v>
      </c>
      <c r="C221" s="4">
        <f t="shared" si="21"/>
        <v>1290.3390583716805</v>
      </c>
      <c r="D221" s="5">
        <f t="shared" si="25"/>
        <v>4.3583333333333339E-3</v>
      </c>
      <c r="E221" s="5">
        <f t="shared" si="22"/>
        <v>1.5806781167433601</v>
      </c>
      <c r="F221" s="6">
        <f t="shared" si="26"/>
        <v>4.2700000000000004E-3</v>
      </c>
      <c r="G221" s="6">
        <f t="shared" si="27"/>
        <v>8.6469434166664971E-3</v>
      </c>
      <c r="H221" s="4">
        <f t="shared" si="23"/>
        <v>466116.97910686553</v>
      </c>
      <c r="I221" s="1"/>
      <c r="J221" s="4">
        <f t="shared" si="24"/>
        <v>180618.02286876331</v>
      </c>
    </row>
    <row r="222" spans="2:10" customFormat="1" ht="18.75" x14ac:dyDescent="0.3">
      <c r="B222" s="2">
        <v>219</v>
      </c>
      <c r="C222" s="4">
        <f t="shared" si="21"/>
        <v>1295.9627861010836</v>
      </c>
      <c r="D222" s="5">
        <f t="shared" si="25"/>
        <v>4.3583333333333339E-3</v>
      </c>
      <c r="E222" s="5">
        <f t="shared" si="22"/>
        <v>1.5919255722021664</v>
      </c>
      <c r="F222" s="6">
        <f t="shared" si="26"/>
        <v>4.2700000000000004E-3</v>
      </c>
      <c r="G222" s="6">
        <f t="shared" si="27"/>
        <v>8.6469434166664971E-3</v>
      </c>
      <c r="H222" s="4">
        <f t="shared" si="23"/>
        <v>471443.42903685122</v>
      </c>
      <c r="I222" s="1"/>
      <c r="J222" s="4">
        <f t="shared" si="24"/>
        <v>181889.26182641293</v>
      </c>
    </row>
    <row r="223" spans="2:10" customFormat="1" ht="18.75" x14ac:dyDescent="0.3">
      <c r="B223" s="2">
        <v>220</v>
      </c>
      <c r="C223" s="4">
        <f t="shared" si="21"/>
        <v>1301.6110239105074</v>
      </c>
      <c r="D223" s="5">
        <f t="shared" si="25"/>
        <v>4.3583333333333339E-3</v>
      </c>
      <c r="E223" s="5">
        <f t="shared" si="22"/>
        <v>1.603222047821014</v>
      </c>
      <c r="F223" s="6">
        <f t="shared" si="26"/>
        <v>4.2700000000000004E-3</v>
      </c>
      <c r="G223" s="6">
        <f t="shared" si="27"/>
        <v>8.6469434166664971E-3</v>
      </c>
      <c r="H223" s="4">
        <f t="shared" si="23"/>
        <v>476821.58471580263</v>
      </c>
      <c r="I223" s="1"/>
      <c r="J223" s="4">
        <f t="shared" si="24"/>
        <v>183165.92897441171</v>
      </c>
    </row>
    <row r="224" spans="2:10" customFormat="1" ht="18.75" x14ac:dyDescent="0.3">
      <c r="B224" s="2">
        <v>221</v>
      </c>
      <c r="C224" s="4">
        <f t="shared" si="21"/>
        <v>1307.2838786230504</v>
      </c>
      <c r="D224" s="5">
        <f t="shared" si="25"/>
        <v>4.3583333333333339E-3</v>
      </c>
      <c r="E224" s="5">
        <f t="shared" si="22"/>
        <v>1.6145677572461001</v>
      </c>
      <c r="F224" s="6">
        <f t="shared" si="26"/>
        <v>4.2700000000000004E-3</v>
      </c>
      <c r="G224" s="6">
        <f t="shared" si="27"/>
        <v>8.6469434166664971E-3</v>
      </c>
      <c r="H224" s="4">
        <f t="shared" si="23"/>
        <v>482251.91785730846</v>
      </c>
      <c r="I224" s="1"/>
      <c r="J224" s="4">
        <f t="shared" si="24"/>
        <v>184448.04749113246</v>
      </c>
    </row>
    <row r="225" spans="2:10" customFormat="1" ht="18.75" x14ac:dyDescent="0.3">
      <c r="B225" s="2">
        <v>222</v>
      </c>
      <c r="C225" s="4">
        <f t="shared" si="21"/>
        <v>1312.9814575273824</v>
      </c>
      <c r="D225" s="5">
        <f t="shared" si="25"/>
        <v>4.3583333333333339E-3</v>
      </c>
      <c r="E225" s="5">
        <f t="shared" si="22"/>
        <v>1.6259629150547643</v>
      </c>
      <c r="F225" s="6">
        <f t="shared" si="26"/>
        <v>4.2700000000000004E-3</v>
      </c>
      <c r="G225" s="6">
        <f t="shared" si="27"/>
        <v>8.6469434166664971E-3</v>
      </c>
      <c r="H225" s="4">
        <f t="shared" si="23"/>
        <v>487734.90436112689</v>
      </c>
      <c r="I225" s="1"/>
      <c r="J225" s="4">
        <f t="shared" si="24"/>
        <v>185735.6406539196</v>
      </c>
    </row>
    <row r="226" spans="2:10" customFormat="1" ht="18.75" x14ac:dyDescent="0.3">
      <c r="B226" s="2">
        <v>223</v>
      </c>
      <c r="C226" s="4">
        <f t="shared" si="21"/>
        <v>1318.7038683797725</v>
      </c>
      <c r="D226" s="5">
        <f t="shared" si="25"/>
        <v>4.3583333333333339E-3</v>
      </c>
      <c r="E226" s="5">
        <f t="shared" si="22"/>
        <v>1.6374077367595445</v>
      </c>
      <c r="F226" s="6">
        <f t="shared" si="26"/>
        <v>4.2700000000000004E-3</v>
      </c>
      <c r="G226" s="6">
        <f t="shared" si="27"/>
        <v>8.6469434166664971E-3</v>
      </c>
      <c r="H226" s="4">
        <f t="shared" si="23"/>
        <v>493271.02434985054</v>
      </c>
      <c r="I226" s="1"/>
      <c r="J226" s="4">
        <f t="shared" si="24"/>
        <v>187028.73183951183</v>
      </c>
    </row>
    <row r="227" spans="2:10" customFormat="1" ht="18.75" x14ac:dyDescent="0.3">
      <c r="B227" s="2">
        <v>224</v>
      </c>
      <c r="C227" s="4">
        <f t="shared" si="21"/>
        <v>1324.4512194061276</v>
      </c>
      <c r="D227" s="5">
        <f t="shared" si="25"/>
        <v>4.3583333333333339E-3</v>
      </c>
      <c r="E227" s="5">
        <f t="shared" si="22"/>
        <v>1.6489024388122546</v>
      </c>
      <c r="F227" s="6">
        <f t="shared" si="26"/>
        <v>4.2700000000000004E-3</v>
      </c>
      <c r="G227" s="6">
        <f t="shared" si="27"/>
        <v>8.6469434166664971E-3</v>
      </c>
      <c r="H227" s="4">
        <f t="shared" si="23"/>
        <v>498860.76220589096</v>
      </c>
      <c r="I227" s="1"/>
      <c r="J227" s="4">
        <f t="shared" si="24"/>
        <v>188327.34452446655</v>
      </c>
    </row>
    <row r="228" spans="2:10" customFormat="1" ht="18.75" x14ac:dyDescent="0.3">
      <c r="B228" s="2">
        <v>225</v>
      </c>
      <c r="C228" s="4">
        <f t="shared" si="21"/>
        <v>1330.2236193040392</v>
      </c>
      <c r="D228" s="5">
        <f t="shared" si="25"/>
        <v>4.3583333333333339E-3</v>
      </c>
      <c r="E228" s="5">
        <f t="shared" si="22"/>
        <v>1.6604472386080777</v>
      </c>
      <c r="F228" s="6">
        <f t="shared" si="26"/>
        <v>4.2700000000000004E-3</v>
      </c>
      <c r="G228" s="6">
        <f t="shared" si="27"/>
        <v>8.6469434166664971E-3</v>
      </c>
      <c r="H228" s="4">
        <f t="shared" si="23"/>
        <v>504504.60660878441</v>
      </c>
      <c r="I228" s="1"/>
      <c r="J228" s="4">
        <f t="shared" si="24"/>
        <v>189631.50228558603</v>
      </c>
    </row>
    <row r="229" spans="2:10" customFormat="1" ht="18.75" x14ac:dyDescent="0.3">
      <c r="B229" s="2">
        <v>226</v>
      </c>
      <c r="C229" s="4">
        <f t="shared" si="21"/>
        <v>1336.0211772448392</v>
      </c>
      <c r="D229" s="5">
        <f t="shared" si="25"/>
        <v>4.3583333333333339E-3</v>
      </c>
      <c r="E229" s="5">
        <f t="shared" si="22"/>
        <v>1.6720423544896779</v>
      </c>
      <c r="F229" s="6">
        <f t="shared" si="26"/>
        <v>4.2700000000000004E-3</v>
      </c>
      <c r="G229" s="6">
        <f t="shared" si="27"/>
        <v>8.6469434166664971E-3</v>
      </c>
      <c r="H229" s="4">
        <f t="shared" si="23"/>
        <v>510203.05057282298</v>
      </c>
      <c r="I229" s="1"/>
      <c r="J229" s="4">
        <f t="shared" si="24"/>
        <v>190941.22880034547</v>
      </c>
    </row>
    <row r="230" spans="2:10" customFormat="1" ht="18.75" x14ac:dyDescent="0.3">
      <c r="B230" s="2">
        <v>227</v>
      </c>
      <c r="C230" s="4">
        <f t="shared" si="21"/>
        <v>1341.8440028756645</v>
      </c>
      <c r="D230" s="5">
        <f t="shared" si="25"/>
        <v>4.3583333333333339E-3</v>
      </c>
      <c r="E230" s="5">
        <f t="shared" si="22"/>
        <v>1.6836880057513284</v>
      </c>
      <c r="F230" s="6">
        <f t="shared" si="26"/>
        <v>4.2700000000000004E-3</v>
      </c>
      <c r="G230" s="6">
        <f t="shared" si="27"/>
        <v>8.6469434166664971E-3</v>
      </c>
      <c r="H230" s="4">
        <f t="shared" si="23"/>
        <v>515956.5914850125</v>
      </c>
      <c r="I230" s="1"/>
      <c r="J230" s="4">
        <f t="shared" si="24"/>
        <v>192256.54784732295</v>
      </c>
    </row>
    <row r="231" spans="2:10" customFormat="1" ht="18.75" x14ac:dyDescent="0.3">
      <c r="B231" s="2">
        <v>228</v>
      </c>
      <c r="C231" s="4">
        <f t="shared" si="21"/>
        <v>1347.6922063215309</v>
      </c>
      <c r="D231" s="5">
        <f t="shared" si="25"/>
        <v>4.3583333333333339E-3</v>
      </c>
      <c r="E231" s="5">
        <f t="shared" si="22"/>
        <v>1.6953844126430608</v>
      </c>
      <c r="F231" s="6">
        <f t="shared" si="26"/>
        <v>4.2700000000000004E-3</v>
      </c>
      <c r="G231" s="6">
        <f t="shared" si="27"/>
        <v>8.6469434166664971E-3</v>
      </c>
      <c r="H231" s="4">
        <f t="shared" si="23"/>
        <v>521765.73114336102</v>
      </c>
      <c r="I231" s="1"/>
      <c r="J231" s="4">
        <f t="shared" si="24"/>
        <v>193577.48330663101</v>
      </c>
    </row>
    <row r="232" spans="2:10" customFormat="1" ht="18.75" x14ac:dyDescent="0.3">
      <c r="B232" s="2">
        <v>229</v>
      </c>
      <c r="C232" s="4">
        <f t="shared" si="21"/>
        <v>1353.5658981874153</v>
      </c>
      <c r="D232" s="5">
        <f t="shared" si="25"/>
        <v>4.3583333333333339E-3</v>
      </c>
      <c r="E232" s="5">
        <f t="shared" si="22"/>
        <v>1.70713179637483</v>
      </c>
      <c r="F232" s="6">
        <f t="shared" si="26"/>
        <v>4.2700000000000004E-3</v>
      </c>
      <c r="G232" s="6">
        <f t="shared" si="27"/>
        <v>8.6469434166664971E-3</v>
      </c>
      <c r="H232" s="4">
        <f t="shared" si="23"/>
        <v>527630.9757955008</v>
      </c>
      <c r="I232" s="1"/>
      <c r="J232" s="4">
        <f t="shared" si="24"/>
        <v>194904.05916035033</v>
      </c>
    </row>
    <row r="233" spans="2:10" customFormat="1" ht="18.75" x14ac:dyDescent="0.3">
      <c r="B233" s="2">
        <v>230</v>
      </c>
      <c r="C233" s="4">
        <f t="shared" si="21"/>
        <v>1359.4651895603486</v>
      </c>
      <c r="D233" s="5">
        <f t="shared" si="25"/>
        <v>4.3583333333333339E-3</v>
      </c>
      <c r="E233" s="5">
        <f t="shared" si="22"/>
        <v>1.7189303791206969</v>
      </c>
      <c r="F233" s="6">
        <f t="shared" si="26"/>
        <v>4.2700000000000004E-3</v>
      </c>
      <c r="G233" s="6">
        <f t="shared" si="27"/>
        <v>8.6469434166664971E-3</v>
      </c>
      <c r="H233" s="4">
        <f t="shared" si="23"/>
        <v>533552.83617764537</v>
      </c>
      <c r="I233" s="1"/>
      <c r="J233" s="4">
        <f t="shared" si="24"/>
        <v>196236.29949296502</v>
      </c>
    </row>
    <row r="234" spans="2:10" customFormat="1" ht="18.75" x14ac:dyDescent="0.3">
      <c r="B234" s="2">
        <v>231</v>
      </c>
      <c r="C234" s="4">
        <f t="shared" si="21"/>
        <v>1365.3901920115156</v>
      </c>
      <c r="D234" s="5">
        <f t="shared" si="25"/>
        <v>4.3583333333333339E-3</v>
      </c>
      <c r="E234" s="5">
        <f t="shared" si="22"/>
        <v>1.7307803840230309</v>
      </c>
      <c r="F234" s="6">
        <f t="shared" si="26"/>
        <v>4.2700000000000004E-3</v>
      </c>
      <c r="G234" s="6">
        <f t="shared" si="27"/>
        <v>8.6469434166664971E-3</v>
      </c>
      <c r="H234" s="4">
        <f t="shared" si="23"/>
        <v>539531.82755388692</v>
      </c>
      <c r="I234" s="1"/>
      <c r="J234" s="4">
        <f t="shared" si="24"/>
        <v>197574.22849179996</v>
      </c>
    </row>
    <row r="235" spans="2:10" customFormat="1" ht="18.75" x14ac:dyDescent="0.3">
      <c r="B235" s="2">
        <v>232</v>
      </c>
      <c r="C235" s="4">
        <f t="shared" si="21"/>
        <v>1371.3410175983656</v>
      </c>
      <c r="D235" s="5">
        <f t="shared" si="25"/>
        <v>4.3583333333333339E-3</v>
      </c>
      <c r="E235" s="5">
        <f t="shared" si="22"/>
        <v>1.7426820351967311</v>
      </c>
      <c r="F235" s="6">
        <f t="shared" si="26"/>
        <v>4.2700000000000004E-3</v>
      </c>
      <c r="G235" s="6">
        <f t="shared" si="27"/>
        <v>8.6469434166664971E-3</v>
      </c>
      <c r="H235" s="4">
        <f t="shared" si="23"/>
        <v>545568.46975583443</v>
      </c>
      <c r="I235" s="1"/>
      <c r="J235" s="4">
        <f t="shared" si="24"/>
        <v>198917.87044745995</v>
      </c>
    </row>
    <row r="236" spans="2:10" customFormat="1" ht="18.75" x14ac:dyDescent="0.3">
      <c r="B236" s="2">
        <v>233</v>
      </c>
      <c r="C236" s="4">
        <f t="shared" si="21"/>
        <v>1377.3177788667317</v>
      </c>
      <c r="D236" s="5">
        <f t="shared" si="25"/>
        <v>4.3583333333333339E-3</v>
      </c>
      <c r="E236" s="5">
        <f t="shared" si="22"/>
        <v>1.7546355577334634</v>
      </c>
      <c r="F236" s="6">
        <f t="shared" si="26"/>
        <v>4.2700000000000004E-3</v>
      </c>
      <c r="G236" s="6">
        <f t="shared" si="27"/>
        <v>8.6469434166664971E-3</v>
      </c>
      <c r="H236" s="4">
        <f t="shared" si="23"/>
        <v>551663.28722259717</v>
      </c>
      <c r="I236" s="1"/>
      <c r="J236" s="4">
        <f t="shared" si="24"/>
        <v>200267.2497542706</v>
      </c>
    </row>
    <row r="237" spans="2:10" customFormat="1" ht="18.75" x14ac:dyDescent="0.3">
      <c r="B237" s="2">
        <v>234</v>
      </c>
      <c r="C237" s="4">
        <f t="shared" si="21"/>
        <v>1383.3205888529592</v>
      </c>
      <c r="D237" s="5">
        <f t="shared" si="25"/>
        <v>4.3583333333333339E-3</v>
      </c>
      <c r="E237" s="5">
        <f t="shared" si="22"/>
        <v>1.7666411777059183</v>
      </c>
      <c r="F237" s="6">
        <f t="shared" si="26"/>
        <v>4.2700000000000004E-3</v>
      </c>
      <c r="G237" s="6">
        <f t="shared" si="27"/>
        <v>8.6469434166664971E-3</v>
      </c>
      <c r="H237" s="4">
        <f t="shared" si="23"/>
        <v>557816.80904111615</v>
      </c>
      <c r="I237" s="1"/>
      <c r="J237" s="4">
        <f t="shared" si="24"/>
        <v>201622.39091072133</v>
      </c>
    </row>
    <row r="238" spans="2:10" customFormat="1" ht="18.75" x14ac:dyDescent="0.3">
      <c r="B238" s="2">
        <v>235</v>
      </c>
      <c r="C238" s="4">
        <f t="shared" si="21"/>
        <v>1389.3495610860432</v>
      </c>
      <c r="D238" s="5">
        <f t="shared" si="25"/>
        <v>4.3583333333333339E-3</v>
      </c>
      <c r="E238" s="5">
        <f t="shared" si="22"/>
        <v>1.7786991221720863</v>
      </c>
      <c r="F238" s="6">
        <f t="shared" si="26"/>
        <v>4.2700000000000004E-3</v>
      </c>
      <c r="G238" s="6">
        <f t="shared" si="27"/>
        <v>8.6469434166664971E-3</v>
      </c>
      <c r="H238" s="4">
        <f t="shared" si="23"/>
        <v>564029.56898684613</v>
      </c>
      <c r="I238" s="1"/>
      <c r="J238" s="4">
        <f t="shared" si="24"/>
        <v>202983.3185199101</v>
      </c>
    </row>
    <row r="239" spans="2:10" customFormat="1" ht="18.75" x14ac:dyDescent="0.3">
      <c r="B239" s="2">
        <v>236</v>
      </c>
      <c r="C239" s="4">
        <f t="shared" si="21"/>
        <v>1395.4048095897765</v>
      </c>
      <c r="D239" s="5">
        <f t="shared" si="25"/>
        <v>4.3583333333333339E-3</v>
      </c>
      <c r="E239" s="5">
        <f t="shared" si="22"/>
        <v>1.7908096191795528</v>
      </c>
      <c r="F239" s="6">
        <f t="shared" si="26"/>
        <v>4.2700000000000004E-3</v>
      </c>
      <c r="G239" s="6">
        <f t="shared" si="27"/>
        <v>8.6469434166664971E-3</v>
      </c>
      <c r="H239" s="4">
        <f t="shared" si="23"/>
        <v>570302.10556479194</v>
      </c>
      <c r="I239" s="1"/>
      <c r="J239" s="4">
        <f t="shared" si="24"/>
        <v>204350.0572899901</v>
      </c>
    </row>
    <row r="240" spans="2:10" customFormat="1" ht="18.75" x14ac:dyDescent="0.3">
      <c r="B240" s="2">
        <v>237</v>
      </c>
      <c r="C240" s="4">
        <f t="shared" si="21"/>
        <v>1401.4864488849053</v>
      </c>
      <c r="D240" s="5">
        <f t="shared" si="25"/>
        <v>4.3583333333333339E-3</v>
      </c>
      <c r="E240" s="5">
        <f t="shared" si="22"/>
        <v>1.8029728977698101</v>
      </c>
      <c r="F240" s="6">
        <f t="shared" si="26"/>
        <v>4.2700000000000004E-3</v>
      </c>
      <c r="G240" s="6">
        <f t="shared" si="27"/>
        <v>8.6469434166664971E-3</v>
      </c>
      <c r="H240" s="4">
        <f t="shared" si="23"/>
        <v>576634.96205090138</v>
      </c>
      <c r="I240" s="1"/>
      <c r="J240" s="4">
        <f t="shared" si="24"/>
        <v>205722.63203461835</v>
      </c>
    </row>
    <row r="241" spans="2:10" customFormat="1" ht="18.75" x14ac:dyDescent="0.3">
      <c r="B241" s="2">
        <v>238</v>
      </c>
      <c r="C241" s="4">
        <f t="shared" si="21"/>
        <v>1407.5945939912951</v>
      </c>
      <c r="D241" s="5">
        <f t="shared" si="25"/>
        <v>4.3583333333333339E-3</v>
      </c>
      <c r="E241" s="5">
        <f t="shared" si="22"/>
        <v>1.8151891879825901</v>
      </c>
      <c r="F241" s="6">
        <f t="shared" si="26"/>
        <v>4.2700000000000004E-3</v>
      </c>
      <c r="G241" s="6">
        <f t="shared" si="27"/>
        <v>8.6469434166664971E-3</v>
      </c>
      <c r="H241" s="4">
        <f t="shared" si="23"/>
        <v>583028.68653381849</v>
      </c>
      <c r="I241" s="1"/>
      <c r="J241" s="4">
        <f t="shared" si="24"/>
        <v>207101.06767340616</v>
      </c>
    </row>
    <row r="242" spans="2:10" customFormat="1" ht="18.75" x14ac:dyDescent="0.3">
      <c r="B242" s="2">
        <v>239</v>
      </c>
      <c r="C242" s="4">
        <f t="shared" si="21"/>
        <v>1413.7293604301071</v>
      </c>
      <c r="D242" s="5">
        <f t="shared" si="25"/>
        <v>4.3583333333333339E-3</v>
      </c>
      <c r="E242" s="5">
        <f t="shared" si="22"/>
        <v>1.8274587208602138</v>
      </c>
      <c r="F242" s="6">
        <f t="shared" si="26"/>
        <v>4.2700000000000004E-3</v>
      </c>
      <c r="G242" s="6">
        <f t="shared" si="27"/>
        <v>8.6469434166664971E-3</v>
      </c>
      <c r="H242" s="4">
        <f t="shared" si="23"/>
        <v>589483.83195699996</v>
      </c>
      <c r="I242" s="1"/>
      <c r="J242" s="4">
        <f t="shared" si="24"/>
        <v>208485.38923237161</v>
      </c>
    </row>
    <row r="243" spans="2:10" customFormat="1" ht="18.75" x14ac:dyDescent="0.3">
      <c r="B243" s="2">
        <v>240</v>
      </c>
      <c r="C243" s="4"/>
      <c r="D243" s="5">
        <f t="shared" si="25"/>
        <v>4.3583333333333339E-3</v>
      </c>
      <c r="E243" s="5">
        <f t="shared" si="22"/>
        <v>1.8397817284519626</v>
      </c>
      <c r="F243" s="6">
        <f t="shared" si="26"/>
        <v>4.2700000000000004E-3</v>
      </c>
      <c r="G243" s="6">
        <f t="shared" si="27"/>
        <v>8.6469434166664971E-3</v>
      </c>
      <c r="H243" s="4">
        <f t="shared" si="23"/>
        <v>594581.06529697182</v>
      </c>
      <c r="I243" s="1"/>
      <c r="J243" s="4">
        <f>(J242*(1+F243))</f>
        <v>209375.62184439384</v>
      </c>
    </row>
  </sheetData>
  <pageMargins left="0.511811024" right="0.511811024" top="0.78740157499999996" bottom="0.78740157499999996" header="0.31496062000000002" footer="0.31496062000000002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showGridLines="0" tabSelected="1" zoomScale="120" zoomScaleNormal="120" workbookViewId="0">
      <selection activeCell="C2" sqref="C2"/>
    </sheetView>
  </sheetViews>
  <sheetFormatPr defaultRowHeight="15" x14ac:dyDescent="0.25"/>
  <cols>
    <col min="1" max="1" width="9.140625" style="29"/>
    <col min="2" max="2" width="55.140625" style="29" bestFit="1" customWidth="1"/>
    <col min="3" max="3" width="30.5703125" style="29" customWidth="1"/>
    <col min="4" max="16384" width="9.140625" style="29"/>
  </cols>
  <sheetData>
    <row r="1" spans="2:10" s="17" customFormat="1" ht="19.5" customHeight="1" x14ac:dyDescent="0.25">
      <c r="B1" s="17" t="s">
        <v>27</v>
      </c>
    </row>
    <row r="2" spans="2:10" s="17" customFormat="1" ht="19.5" customHeight="1" x14ac:dyDescent="0.25"/>
    <row r="3" spans="2:10" s="17" customFormat="1" ht="19.5" customHeight="1" x14ac:dyDescent="0.25">
      <c r="B3" s="18" t="s">
        <v>22</v>
      </c>
      <c r="C3" s="19">
        <v>240</v>
      </c>
    </row>
    <row r="4" spans="2:10" s="17" customFormat="1" ht="19.5" customHeight="1" x14ac:dyDescent="0.25">
      <c r="B4" s="18" t="s">
        <v>23</v>
      </c>
      <c r="C4" s="20">
        <v>4.2700000000000004E-3</v>
      </c>
      <c r="D4" s="30"/>
      <c r="E4" s="30"/>
      <c r="F4" s="30"/>
      <c r="G4" s="30"/>
      <c r="H4" s="30"/>
      <c r="I4" s="30"/>
      <c r="J4" s="30"/>
    </row>
    <row r="5" spans="2:10" s="17" customFormat="1" ht="19.5" customHeight="1" x14ac:dyDescent="0.25">
      <c r="B5" s="18" t="s">
        <v>24</v>
      </c>
      <c r="C5" s="21">
        <v>500</v>
      </c>
      <c r="D5" s="30"/>
      <c r="E5" s="30"/>
      <c r="F5" s="30"/>
      <c r="G5" s="30"/>
      <c r="H5" s="30"/>
      <c r="I5" s="30"/>
      <c r="J5" s="30"/>
    </row>
    <row r="6" spans="2:10" s="17" customFormat="1" ht="19.5" customHeight="1" x14ac:dyDescent="0.25">
      <c r="B6" s="22" t="s">
        <v>25</v>
      </c>
      <c r="C6" s="23">
        <f>FV(C4,C3,-C5,,1)</f>
        <v>209375.62184439591</v>
      </c>
      <c r="D6" s="30"/>
      <c r="E6" s="30"/>
      <c r="F6" s="30"/>
      <c r="G6" s="30"/>
      <c r="H6" s="30"/>
      <c r="I6" s="30"/>
      <c r="J6" s="30"/>
    </row>
    <row r="7" spans="2:10" s="17" customFormat="1" ht="19.5" customHeight="1" x14ac:dyDescent="0.25">
      <c r="D7" s="30"/>
      <c r="E7" s="30"/>
      <c r="F7" s="30"/>
      <c r="G7" s="30"/>
      <c r="H7" s="30"/>
      <c r="I7" s="30"/>
      <c r="J7" s="30"/>
    </row>
    <row r="8" spans="2:10" s="17" customFormat="1" ht="19.5" customHeight="1" x14ac:dyDescent="0.25">
      <c r="D8" s="30"/>
      <c r="E8" s="30"/>
      <c r="F8" s="30"/>
      <c r="G8" s="30"/>
      <c r="H8" s="30"/>
      <c r="I8" s="30"/>
      <c r="J8" s="30"/>
    </row>
    <row r="9" spans="2:10" s="17" customFormat="1" ht="19.5" customHeight="1" x14ac:dyDescent="0.25">
      <c r="D9" s="30"/>
      <c r="E9" s="30"/>
      <c r="F9" s="30"/>
      <c r="G9" s="30"/>
      <c r="H9" s="30"/>
      <c r="I9" s="30"/>
      <c r="J9" s="30"/>
    </row>
    <row r="10" spans="2:10" s="17" customFormat="1" ht="19.5" customHeight="1" x14ac:dyDescent="0.25">
      <c r="B10" s="17" t="s">
        <v>26</v>
      </c>
      <c r="D10" s="30"/>
      <c r="E10" s="30"/>
      <c r="F10" s="30"/>
      <c r="G10" s="30"/>
      <c r="H10" s="30"/>
      <c r="I10" s="30"/>
      <c r="J10" s="30"/>
    </row>
    <row r="11" spans="2:10" s="17" customFormat="1" ht="19.5" customHeight="1" x14ac:dyDescent="0.25">
      <c r="D11" s="30"/>
      <c r="E11" s="30"/>
      <c r="F11" s="30"/>
      <c r="G11" s="30"/>
      <c r="H11" s="30"/>
      <c r="I11" s="30"/>
      <c r="J11" s="30"/>
    </row>
    <row r="12" spans="2:10" s="17" customFormat="1" ht="19.5" customHeight="1" x14ac:dyDescent="0.25">
      <c r="B12" s="24" t="s">
        <v>11</v>
      </c>
      <c r="C12" s="25">
        <f>12*20</f>
        <v>240</v>
      </c>
      <c r="D12" s="30"/>
      <c r="E12" s="30"/>
      <c r="F12" s="30"/>
      <c r="G12" s="30"/>
      <c r="H12" s="30"/>
      <c r="I12" s="30"/>
      <c r="J12" s="30"/>
    </row>
    <row r="13" spans="2:10" s="17" customFormat="1" ht="19.5" customHeight="1" x14ac:dyDescent="0.25">
      <c r="B13" s="24" t="s">
        <v>12</v>
      </c>
      <c r="C13" s="25">
        <v>500</v>
      </c>
    </row>
    <row r="14" spans="2:10" s="17" customFormat="1" ht="19.5" customHeight="1" x14ac:dyDescent="0.25">
      <c r="B14" s="24" t="s">
        <v>14</v>
      </c>
      <c r="C14" s="26">
        <v>8.6499999999999997E-3</v>
      </c>
    </row>
    <row r="15" spans="2:10" s="17" customFormat="1" ht="19.5" customHeight="1" x14ac:dyDescent="0.25">
      <c r="B15" s="27" t="s">
        <v>13</v>
      </c>
      <c r="C15" s="28">
        <f>FV(C14,C12,-C13,,1)</f>
        <v>402390.65892166051</v>
      </c>
    </row>
  </sheetData>
  <sheetProtection password="C5B1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Taxa Real</vt:lpstr>
      <vt:lpstr>Real Versus Nominal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2016-11-10T21:51:31Z</dcterms:created>
  <dcterms:modified xsi:type="dcterms:W3CDTF">2017-06-26T19:12:25Z</dcterms:modified>
</cp:coreProperties>
</file>